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uarios\mortizr\AppData\Local\Microsoft\Windows\INetCache\Content.Outlook\BLFM9HAX\"/>
    </mc:Choice>
  </mc:AlternateContent>
  <xr:revisionPtr revIDLastSave="0" documentId="13_ncr:1_{20E69104-F1A2-40B4-B6FD-EEAC2C1E4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6 - FISCALIA" sheetId="2" r:id="rId1"/>
  </sheets>
  <definedNames>
    <definedName name="_xlnm._FilterDatabase" localSheetId="0" hidden="1">'PRESUPUESTO 2026 - FISCALIA'!$A$6:$I$93</definedName>
    <definedName name="_xlnm.Print_Area" localSheetId="0">'PRESUPUESTO 2026 - FISCALIA'!$A$1:$I$92</definedName>
    <definedName name="_xlnm.Print_Titles" localSheetId="0">'PRESUPUESTO 2026 - FISCALIA'!$1:$6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2" l="1"/>
  <c r="G76" i="2"/>
  <c r="G75" i="2" s="1"/>
  <c r="I75" i="2" s="1"/>
  <c r="G51" i="2"/>
  <c r="I51" i="2" s="1"/>
  <c r="G18" i="2"/>
  <c r="I18" i="2" s="1"/>
  <c r="I92" i="2"/>
  <c r="G91" i="2"/>
  <c r="G90" i="2" s="1"/>
  <c r="I90" i="2" s="1"/>
  <c r="I89" i="2"/>
  <c r="G88" i="2"/>
  <c r="G87" i="2" s="1"/>
  <c r="I87" i="2" s="1"/>
  <c r="I86" i="2"/>
  <c r="G85" i="2"/>
  <c r="G84" i="2" s="1"/>
  <c r="I81" i="2"/>
  <c r="G80" i="2"/>
  <c r="I80" i="2" s="1"/>
  <c r="I78" i="2"/>
  <c r="I67" i="2"/>
  <c r="I66" i="2"/>
  <c r="I65" i="2" s="1"/>
  <c r="G65" i="2"/>
  <c r="G64" i="2"/>
  <c r="G63" i="2" s="1"/>
  <c r="G61" i="2" s="1"/>
  <c r="I59" i="2"/>
  <c r="I58" i="2"/>
  <c r="I57" i="2"/>
  <c r="I56" i="2"/>
  <c r="I55" i="2"/>
  <c r="I54" i="2"/>
  <c r="I53" i="2"/>
  <c r="I49" i="2"/>
  <c r="I48" i="2"/>
  <c r="G46" i="2"/>
  <c r="I46" i="2" s="1"/>
  <c r="I44" i="2"/>
  <c r="I43" i="2"/>
  <c r="I42" i="2"/>
  <c r="I41" i="2"/>
  <c r="I40" i="2"/>
  <c r="I39" i="2"/>
  <c r="G38" i="2"/>
  <c r="I38" i="2" s="1"/>
  <c r="I36" i="2"/>
  <c r="I35" i="2"/>
  <c r="I34" i="2"/>
  <c r="I33" i="2"/>
  <c r="G32" i="2"/>
  <c r="I32" i="2" s="1"/>
  <c r="I27" i="2"/>
  <c r="I26" i="2"/>
  <c r="I24" i="2"/>
  <c r="I23" i="2"/>
  <c r="I22" i="2"/>
  <c r="I21" i="2"/>
  <c r="I20" i="2"/>
  <c r="I19" i="2"/>
  <c r="G79" i="2" l="1"/>
  <c r="I79" i="2" s="1"/>
  <c r="I91" i="2"/>
  <c r="G31" i="2"/>
  <c r="I31" i="2" s="1"/>
  <c r="I85" i="2"/>
  <c r="I76" i="2"/>
  <c r="G37" i="2"/>
  <c r="I37" i="2" s="1"/>
  <c r="G16" i="2"/>
  <c r="I16" i="2" s="1"/>
  <c r="I63" i="2"/>
  <c r="I61" i="2"/>
  <c r="G83" i="2"/>
  <c r="I84" i="2"/>
  <c r="I64" i="2"/>
  <c r="I88" i="2"/>
  <c r="G74" i="2" l="1"/>
  <c r="G73" i="2" s="1"/>
  <c r="G29" i="2"/>
  <c r="I83" i="2"/>
  <c r="G82" i="2"/>
  <c r="I82" i="2" s="1"/>
  <c r="I74" i="2" l="1"/>
  <c r="I29" i="2"/>
  <c r="G14" i="2"/>
  <c r="G71" i="2"/>
  <c r="I73" i="2"/>
  <c r="G11" i="2" l="1"/>
  <c r="I11" i="2" s="1"/>
  <c r="I14" i="2"/>
  <c r="G69" i="2"/>
  <c r="I71" i="2"/>
  <c r="I69" i="2" l="1"/>
  <c r="G10" i="2"/>
  <c r="I10" i="2" s="1"/>
</calcChain>
</file>

<file path=xl/sharedStrings.xml><?xml version="1.0" encoding="utf-8"?>
<sst xmlns="http://schemas.openxmlformats.org/spreadsheetml/2006/main" count="197" uniqueCount="79">
  <si>
    <t>FISCALÍA GENERAL DE LA NACIÓN</t>
  </si>
  <si>
    <t>CTA
PROG</t>
  </si>
  <si>
    <t>SUBCSUBP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</si>
  <si>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</si>
  <si>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</si>
  <si>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</si>
  <si>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</si>
  <si>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</si>
  <si>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</si>
  <si>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</si>
  <si>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</si>
  <si>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</si>
  <si>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</si>
  <si>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</si>
  <si>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</si>
  <si>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</si>
  <si>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01</t>
  </si>
  <si>
    <t>GASTOS DE PERSONAL</t>
  </si>
  <si>
    <t>PLANTA DE PERSONAL PERMANENTE</t>
  </si>
  <si>
    <t>SALARIO</t>
  </si>
  <si>
    <t>RECURSOS CORRIENTES</t>
  </si>
  <si>
    <t>02</t>
  </si>
  <si>
    <t>CONTRIBUCIONES INHERENTES A LA NÓMINA</t>
  </si>
  <si>
    <t>03</t>
  </si>
  <si>
    <t>REMUNERACIONES NO CONSTITUTIVAS DE FACTOR SALARIAL</t>
  </si>
  <si>
    <t>04</t>
  </si>
  <si>
    <t>ADQUISICIÓN DE BIENES  Y SERVICIOS</t>
  </si>
  <si>
    <t>10</t>
  </si>
  <si>
    <t>TRANSFERENCIAS CORRIENTES</t>
  </si>
  <si>
    <t>A ENTIDADES DEL GOBIERNO</t>
  </si>
  <si>
    <t>A ÓRGANOS DEL PGN</t>
  </si>
  <si>
    <t>009</t>
  </si>
  <si>
    <t>PROGRAMA DE PROTECCION A PERSONAS QUE SE ENCUENTRAN EN SITUACION DE RIESGO CONTRA SU VIDA, INTEGRIDAD, SEGURIDAD O LIBERTAD, POR CAUSAS RELACIONADAS CON LA VIOLENCIA EN COLOMBIA</t>
  </si>
  <si>
    <t>053</t>
  </si>
  <si>
    <t>FONDO DE PROTECCIÓN DE JUSTICIA. DECRETO 1890 DE 1999 Y DECRETO 200 DE 2003</t>
  </si>
  <si>
    <t>PRESTACIONES PARA CUBRIR RIESGOS SOCIALES</t>
  </si>
  <si>
    <t>PRESTACIONES SOCIALES RELACIONADAS CON EL EMPLEO</t>
  </si>
  <si>
    <t>001</t>
  </si>
  <si>
    <t>MESADAS PENSIONALES (DE PENSIONES)</t>
  </si>
  <si>
    <t>012</t>
  </si>
  <si>
    <t>INCAPACIDADES Y LICENCIAS DE MATERNIDAD Y PATERNIDAD (NO DE PENSIONES)</t>
  </si>
  <si>
    <t>SENTENCIAS Y CONCILIACIONES</t>
  </si>
  <si>
    <t>07</t>
  </si>
  <si>
    <t>DISMINUCIÓN DE PASIVOS</t>
  </si>
  <si>
    <t>CESANTIAS</t>
  </si>
  <si>
    <t>08</t>
  </si>
  <si>
    <t>GASTOS POR TRIBUTOS, MULTAS, SANCIONES E INTERESES DE MORA</t>
  </si>
  <si>
    <t>IMPUESTOS</t>
  </si>
  <si>
    <t>TASAS Y DERECHOS ADMINISTRATIVOS</t>
  </si>
  <si>
    <t>CONTRIBUCIONES</t>
  </si>
  <si>
    <t>CUOTA DE FISCALIZACIÓN Y AUDITAJE</t>
  </si>
  <si>
    <t>OTROS RECURSOS DEL TESORO</t>
  </si>
  <si>
    <t>B. SERVICIO DE LA DEUDA PÚBLICA</t>
  </si>
  <si>
    <t>SERVICIO DE LA DEUDA PÚDLlCA INTERNA</t>
  </si>
  <si>
    <t>PRINCIPAL</t>
  </si>
  <si>
    <t>OTRAS CUENTAS POR PAGAR</t>
  </si>
  <si>
    <t>C. INVERSION</t>
  </si>
  <si>
    <t>EFECTIVIDAD DE LA INVESTIGACIÓN PENAL Y TÉCNICO CIENTIFICA</t>
  </si>
  <si>
    <t>2901</t>
  </si>
  <si>
    <t>0800</t>
  </si>
  <si>
    <t>INTERSUBSECTORIAL JUSTICIA</t>
  </si>
  <si>
    <t>20111D</t>
  </si>
  <si>
    <t>2. SEGURIDAD HUMANA Y JUSTICIA SOCIAL / D. CAPACIDADES Y LA OFERTA DEL SISTEMA DE JUSTICIA</t>
  </si>
  <si>
    <t>16</t>
  </si>
  <si>
    <t>FONDOS ESPECIALES</t>
  </si>
  <si>
    <t>12</t>
  </si>
  <si>
    <t/>
  </si>
  <si>
    <t>FORTALECIMIENTO DE LA CAPACIDAD DE PROCESAMIENTO Y ANÁLISIS DE EMP Y EF EN LOS GRUPOS DE CRIMINALÍSTICA DE LA FISCALÍA A NIVEL  NACIONAL</t>
  </si>
  <si>
    <t>13</t>
  </si>
  <si>
    <t>FORTALECIMIENTO, MODERNIZACIÓN E INNOVACIÓN DE LA FISCALÍA GENERAL DE LA NACIÓN PARA LA INVESTIGACIÓN CRIMINAL A NIVEL  NACIONAL</t>
  </si>
  <si>
    <t>FORTALECIMIENTO Y APOYO A LA GESTIÓN INSTITUCIONAL DEL SECTOR FISCALÍA</t>
  </si>
  <si>
    <t>2999</t>
  </si>
  <si>
    <t>17</t>
  </si>
  <si>
    <t>FORTALECIMIENTO DE LOS SERVICIOS DE TIC EN LA IMPLEMENTACIÓN DE LA ARQUITECTURA INSTITUCIONAL DE LA FISCALÍA A NIVEL  NACIONAL</t>
  </si>
  <si>
    <t>22</t>
  </si>
  <si>
    <t>CONSTRUCCIÓN , OPERACIÓN Y MANTENIMIENTO DE LA SEDE ÚNICA FISCALÍA GENERAL DE LA NACIÓN EN SANTIAGO DE CALI</t>
  </si>
  <si>
    <t>24</t>
  </si>
  <si>
    <t>FORTALECIMIENTO DE LAS CAPACIDADES TECNOLÓGICAS DE LA FGN PARA LA IMPLEMENTACIÓN DE LA ARQUITECTURA INSTITUCIONAL A NIVEL  NACIONAL</t>
  </si>
  <si>
    <t>ANEXO - PRESUPUESTO GENERAL DE LA NACION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</si>
</sst>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2" borderId="10" xfId="0" applyNumberFormat="1" applyFont="1" applyFill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2" borderId="13" xfId="0" applyNumberFormat="1" applyFont="1" applyFill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2" borderId="13" xfId="0" applyNumberFormat="1" applyFont="1" applyFill="1" applyBorder="1" applyAlignment="1">
      <alignment horizontal="right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3" fontId="5" fillId="2" borderId="13" xfId="0" applyNumberFormat="1" applyFont="1" applyFill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center" vertical="center" wrapText="1" readingOrder="1"/>
    </xf>
    <xf numFmtId="3" fontId="5" fillId="0" borderId="14" xfId="0" applyNumberFormat="1" applyFont="1" applyBorder="1" applyAlignment="1">
      <alignment horizontal="center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2" borderId="13" xfId="0" applyNumberFormat="1" applyFont="1" applyFill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5" fillId="0" borderId="16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49" fontId="5" fillId="0" borderId="17" xfId="0" applyNumberFormat="1" applyFont="1" applyBorder="1" applyAlignment="1">
      <alignment horizontal="center" vertical="center" wrapText="1" readingOrder="1"/>
    </xf>
    <xf numFmtId="49" fontId="6" fillId="0" borderId="12" xfId="0" applyNumberFormat="1" applyFont="1" applyBorder="1" applyAlignment="1">
      <alignment horizontal="center" vertical="center" wrapText="1" readingOrder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49" fontId="5" fillId="0" borderId="18" xfId="0" applyNumberFormat="1" applyFont="1" applyBorder="1" applyAlignment="1">
      <alignment horizontal="center" vertical="center" wrapText="1" readingOrder="1"/>
    </xf>
    <xf numFmtId="49" fontId="5" fillId="0" borderId="19" xfId="0" applyNumberFormat="1" applyFont="1" applyBorder="1" applyAlignment="1">
      <alignment horizontal="center" vertical="center" wrapText="1" readingOrder="1"/>
    </xf>
    <xf numFmtId="49" fontId="5" fillId="0" borderId="20" xfId="0" applyNumberFormat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2" borderId="19" xfId="0" applyNumberFormat="1" applyFont="1" applyFill="1" applyBorder="1" applyAlignment="1">
      <alignment horizontal="right" vertical="center" wrapText="1" readingOrder="1"/>
    </xf>
    <xf numFmtId="3" fontId="5" fillId="0" borderId="19" xfId="0" applyNumberFormat="1" applyFont="1" applyBorder="1" applyAlignment="1">
      <alignment horizontal="center" vertical="center" wrapText="1" readingOrder="1"/>
    </xf>
    <xf numFmtId="3" fontId="6" fillId="0" borderId="21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1" fillId="2" borderId="0" xfId="0" applyFont="1" applyFill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459E-5666-4018-BB65-E30343933890}">
  <dimension ref="A1:I105"/>
  <sheetViews>
    <sheetView showGridLines="0" tabSelected="1" zoomScaleNormal="100" zoomScaleSheetLayoutView="110" workbookViewId="0"/>
  </sheetViews>
  <sheetFormatPr baseColWidth="10" defaultRowHeight="15"/>
  <cols>
    <col min="1" max="1" width="7" style="5" customWidth="1"/>
    <col min="2" max="2" width="6.28515625" style="5" customWidth="1"/>
    <col min="3" max="3" width="6.140625" style="5" customWidth="1"/>
    <col min="4" max="4" width="8" style="5" customWidth="1"/>
    <col min="5" max="5" width="6.7109375" style="5" customWidth="1"/>
    <col min="6" max="6" width="35.42578125" style="5" customWidth="1"/>
    <col min="7" max="7" width="18.5703125" style="7" customWidth="1"/>
    <col min="8" max="8" width="11.28515625" style="5" customWidth="1"/>
    <col min="9" max="9" width="17.5703125" style="5" bestFit="1" customWidth="1"/>
    <col min="10" max="18" width="18.85546875" style="5" customWidth="1"/>
    <col min="19" max="19" width="11.42578125" style="5" customWidth="1"/>
    <col min="20" max="20" width="13.42578125" style="5" customWidth="1"/>
    <col min="21" max="16384" width="11.42578125" style="5"/>
  </cols>
  <sheetData>
    <row r="1" spans="1:9">
      <c r="A1" s="1"/>
      <c r="B1" s="2"/>
      <c r="C1" s="2"/>
      <c r="D1" s="2"/>
      <c r="E1" s="2"/>
      <c r="F1" s="2"/>
      <c r="G1" s="3"/>
      <c r="H1" s="2"/>
      <c r="I1" s="4"/>
    </row>
    <row r="2" spans="1:9" ht="15.75">
      <c r="A2" s="67" t="s">
        <v>0</v>
      </c>
      <c r="B2" s="68"/>
      <c r="C2" s="68"/>
      <c r="D2" s="68"/>
      <c r="E2" s="68"/>
      <c r="F2" s="68"/>
      <c r="G2" s="68"/>
      <c r="H2" s="68"/>
      <c r="I2" s="69"/>
    </row>
    <row r="3" spans="1:9" ht="9" customHeight="1">
      <c r="A3" s="6"/>
      <c r="I3" s="8"/>
    </row>
    <row r="4" spans="1:9" ht="21" customHeight="1">
      <c r="A4" s="9" t="s">
        <v>78</v>
      </c>
      <c r="I4" s="8"/>
    </row>
    <row r="5" spans="1:9" ht="9" customHeight="1" thickBot="1">
      <c r="A5" s="9"/>
      <c r="I5" s="8"/>
    </row>
    <row r="6" spans="1:9" ht="24.75" thickBot="1">
      <c r="A6" s="10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1" t="s">
        <v>8</v>
      </c>
      <c r="I6" s="13" t="s">
        <v>9</v>
      </c>
    </row>
    <row r="7" spans="1:9">
      <c r="A7" s="14"/>
      <c r="B7" s="15"/>
      <c r="C7" s="15"/>
      <c r="D7" s="15"/>
      <c r="E7" s="15"/>
      <c r="F7" s="15"/>
      <c r="G7" s="16"/>
      <c r="H7" s="17"/>
      <c r="I7" s="18"/>
    </row>
    <row r="8" spans="1:9">
      <c r="A8" s="19"/>
      <c r="B8" s="20"/>
      <c r="C8" s="20"/>
      <c r="D8" s="20"/>
      <c r="E8" s="20"/>
      <c r="F8" s="21" t="s">
        <v>10</v>
      </c>
      <c r="G8" s="22"/>
      <c r="H8" s="23"/>
      <c r="I8" s="24"/>
    </row>
    <row r="9" spans="1:9">
      <c r="A9" s="19"/>
      <c r="B9" s="20"/>
      <c r="C9" s="20"/>
      <c r="D9" s="20"/>
      <c r="E9" s="20"/>
      <c r="F9" s="21" t="s">
        <v>11</v>
      </c>
      <c r="G9" s="22"/>
      <c r="H9" s="23"/>
      <c r="I9" s="24"/>
    </row>
    <row r="10" spans="1:9" ht="21" customHeight="1">
      <c r="A10" s="19"/>
      <c r="B10" s="20"/>
      <c r="C10" s="20"/>
      <c r="D10" s="20"/>
      <c r="E10" s="20"/>
      <c r="F10" s="21" t="s">
        <v>12</v>
      </c>
      <c r="G10" s="25">
        <f>SUM(G11,G61,G69)</f>
        <v>6786375251551</v>
      </c>
      <c r="H10" s="26"/>
      <c r="I10" s="27">
        <f>+G10</f>
        <v>6786375251551</v>
      </c>
    </row>
    <row r="11" spans="1:9">
      <c r="A11" s="19"/>
      <c r="B11" s="20"/>
      <c r="C11" s="20"/>
      <c r="D11" s="20"/>
      <c r="E11" s="20"/>
      <c r="F11" s="21" t="s">
        <v>13</v>
      </c>
      <c r="G11" s="25">
        <f>+G14</f>
        <v>6358289203845</v>
      </c>
      <c r="H11" s="26"/>
      <c r="I11" s="27">
        <f>+G11</f>
        <v>6358289203845</v>
      </c>
    </row>
    <row r="12" spans="1:9">
      <c r="A12" s="19"/>
      <c r="B12" s="20"/>
      <c r="C12" s="20"/>
      <c r="D12" s="20"/>
      <c r="E12" s="20"/>
      <c r="F12" s="21"/>
      <c r="G12" s="22"/>
      <c r="H12" s="23"/>
      <c r="I12" s="24"/>
    </row>
    <row r="13" spans="1:9">
      <c r="A13" s="19"/>
      <c r="B13" s="20"/>
      <c r="C13" s="20"/>
      <c r="D13" s="20"/>
      <c r="E13" s="20"/>
      <c r="F13" s="21" t="s">
        <v>14</v>
      </c>
      <c r="G13" s="22"/>
      <c r="H13" s="23"/>
      <c r="I13" s="24"/>
    </row>
    <row r="14" spans="1:9">
      <c r="A14" s="19"/>
      <c r="B14" s="20"/>
      <c r="C14" s="20"/>
      <c r="D14" s="20"/>
      <c r="E14" s="20"/>
      <c r="F14" s="21" t="s">
        <v>15</v>
      </c>
      <c r="G14" s="25">
        <f>SUM(G16,G26,G29,G46,G51)</f>
        <v>6358289203845</v>
      </c>
      <c r="H14" s="26"/>
      <c r="I14" s="27">
        <f>+G14</f>
        <v>6358289203845</v>
      </c>
    </row>
    <row r="15" spans="1:9">
      <c r="A15" s="19"/>
      <c r="B15" s="20"/>
      <c r="C15" s="20"/>
      <c r="D15" s="20"/>
      <c r="E15" s="20"/>
      <c r="F15" s="21"/>
      <c r="G15" s="28"/>
      <c r="H15" s="29"/>
      <c r="I15" s="30"/>
    </row>
    <row r="16" spans="1:9">
      <c r="A16" s="31" t="s">
        <v>16</v>
      </c>
      <c r="B16" s="32"/>
      <c r="C16" s="32"/>
      <c r="D16" s="32"/>
      <c r="E16" s="32"/>
      <c r="F16" s="21" t="s">
        <v>17</v>
      </c>
      <c r="G16" s="25">
        <f>+G18</f>
        <v>5232424604367</v>
      </c>
      <c r="H16" s="26"/>
      <c r="I16" s="27">
        <f>+G16</f>
        <v>5232424604367</v>
      </c>
    </row>
    <row r="17" spans="1:9">
      <c r="A17" s="31"/>
      <c r="B17" s="32"/>
      <c r="C17" s="32"/>
      <c r="D17" s="32"/>
      <c r="E17" s="32"/>
      <c r="F17" s="21"/>
      <c r="G17" s="25"/>
      <c r="H17" s="26"/>
      <c r="I17" s="27"/>
    </row>
    <row r="18" spans="1:9" ht="24" customHeight="1">
      <c r="A18" s="31" t="s">
        <v>16</v>
      </c>
      <c r="B18" s="32" t="s">
        <v>16</v>
      </c>
      <c r="C18" s="20"/>
      <c r="D18" s="32"/>
      <c r="E18" s="32"/>
      <c r="F18" s="21" t="s">
        <v>18</v>
      </c>
      <c r="G18" s="25">
        <f>SUM(G19,G21,G23,)</f>
        <v>5232424604367</v>
      </c>
      <c r="H18" s="26"/>
      <c r="I18" s="27">
        <f>+G18</f>
        <v>5232424604367</v>
      </c>
    </row>
    <row r="19" spans="1:9" ht="18" customHeight="1">
      <c r="A19" s="33" t="s">
        <v>16</v>
      </c>
      <c r="B19" s="32" t="s">
        <v>16</v>
      </c>
      <c r="C19" s="32" t="s">
        <v>16</v>
      </c>
      <c r="D19" s="32"/>
      <c r="E19" s="32"/>
      <c r="F19" s="21" t="s">
        <v>19</v>
      </c>
      <c r="G19" s="25">
        <v>2314942090002</v>
      </c>
      <c r="H19" s="26"/>
      <c r="I19" s="27">
        <f t="shared" ref="I19:I24" si="0">+G19</f>
        <v>2314942090002</v>
      </c>
    </row>
    <row r="20" spans="1:9">
      <c r="A20" s="31"/>
      <c r="B20" s="32"/>
      <c r="C20" s="32"/>
      <c r="D20" s="32"/>
      <c r="E20" s="34">
        <v>10</v>
      </c>
      <c r="F20" s="35" t="s">
        <v>20</v>
      </c>
      <c r="G20" s="36">
        <v>2314942090002</v>
      </c>
      <c r="H20" s="26"/>
      <c r="I20" s="37">
        <f t="shared" si="0"/>
        <v>2314942090002</v>
      </c>
    </row>
    <row r="21" spans="1:9" ht="30.75" customHeight="1">
      <c r="A21" s="33" t="s">
        <v>16</v>
      </c>
      <c r="B21" s="32" t="s">
        <v>16</v>
      </c>
      <c r="C21" s="38" t="s">
        <v>21</v>
      </c>
      <c r="D21" s="32"/>
      <c r="E21" s="32"/>
      <c r="F21" s="21" t="s">
        <v>22</v>
      </c>
      <c r="G21" s="25">
        <v>1482114042365</v>
      </c>
      <c r="H21" s="26"/>
      <c r="I21" s="27">
        <f t="shared" si="0"/>
        <v>1482114042365</v>
      </c>
    </row>
    <row r="22" spans="1:9">
      <c r="A22" s="31"/>
      <c r="B22" s="32"/>
      <c r="C22" s="32"/>
      <c r="D22" s="32"/>
      <c r="E22" s="34">
        <v>10</v>
      </c>
      <c r="F22" s="35" t="s">
        <v>20</v>
      </c>
      <c r="G22" s="36">
        <v>1482114042365</v>
      </c>
      <c r="H22" s="26"/>
      <c r="I22" s="37">
        <f t="shared" si="0"/>
        <v>1482114042365</v>
      </c>
    </row>
    <row r="23" spans="1:9" ht="33.75" customHeight="1">
      <c r="A23" s="31" t="s">
        <v>16</v>
      </c>
      <c r="B23" s="38" t="s">
        <v>16</v>
      </c>
      <c r="C23" s="38" t="s">
        <v>23</v>
      </c>
      <c r="D23" s="32"/>
      <c r="E23" s="32"/>
      <c r="F23" s="21" t="s">
        <v>24</v>
      </c>
      <c r="G23" s="25">
        <v>1435368472000</v>
      </c>
      <c r="H23" s="26"/>
      <c r="I23" s="27">
        <f t="shared" si="0"/>
        <v>1435368472000</v>
      </c>
    </row>
    <row r="24" spans="1:9" ht="15" customHeight="1">
      <c r="A24" s="33"/>
      <c r="B24" s="32"/>
      <c r="C24" s="32"/>
      <c r="D24" s="32"/>
      <c r="E24" s="34">
        <v>10</v>
      </c>
      <c r="F24" s="35" t="s">
        <v>20</v>
      </c>
      <c r="G24" s="36">
        <v>1435368472000</v>
      </c>
      <c r="H24" s="29"/>
      <c r="I24" s="37">
        <f t="shared" si="0"/>
        <v>1435368472000</v>
      </c>
    </row>
    <row r="25" spans="1:9" ht="15" customHeight="1">
      <c r="A25" s="33"/>
      <c r="B25" s="32"/>
      <c r="C25" s="32"/>
      <c r="D25" s="32"/>
      <c r="E25" s="34"/>
      <c r="F25" s="35"/>
      <c r="G25" s="36"/>
      <c r="H25" s="29"/>
      <c r="I25" s="37"/>
    </row>
    <row r="26" spans="1:9" ht="21.75" customHeight="1">
      <c r="A26" s="33" t="s">
        <v>21</v>
      </c>
      <c r="B26" s="32"/>
      <c r="C26" s="32"/>
      <c r="D26" s="32"/>
      <c r="E26" s="32"/>
      <c r="F26" s="21" t="s">
        <v>26</v>
      </c>
      <c r="G26" s="25">
        <v>740546300000</v>
      </c>
      <c r="H26" s="29"/>
      <c r="I26" s="27">
        <f>+G26</f>
        <v>740546300000</v>
      </c>
    </row>
    <row r="27" spans="1:9" ht="15" customHeight="1">
      <c r="A27" s="33"/>
      <c r="B27" s="32"/>
      <c r="C27" s="32"/>
      <c r="D27" s="32"/>
      <c r="E27" s="34" t="s">
        <v>27</v>
      </c>
      <c r="F27" s="35" t="s">
        <v>20</v>
      </c>
      <c r="G27" s="36">
        <v>740546300000</v>
      </c>
      <c r="H27" s="29"/>
      <c r="I27" s="37">
        <f t="shared" ref="I27" si="1">+G27</f>
        <v>740546300000</v>
      </c>
    </row>
    <row r="28" spans="1:9" ht="15" customHeight="1">
      <c r="A28" s="33"/>
      <c r="B28" s="32"/>
      <c r="C28" s="32"/>
      <c r="D28" s="32"/>
      <c r="E28" s="34"/>
      <c r="F28" s="35"/>
      <c r="G28" s="36"/>
      <c r="H28" s="29"/>
      <c r="I28" s="37"/>
    </row>
    <row r="29" spans="1:9" ht="29.25" customHeight="1">
      <c r="A29" s="33" t="s">
        <v>23</v>
      </c>
      <c r="B29" s="32"/>
      <c r="C29" s="32"/>
      <c r="D29" s="32"/>
      <c r="E29" s="34"/>
      <c r="F29" s="21" t="s">
        <v>28</v>
      </c>
      <c r="G29" s="25">
        <f>SUM(G31,G37,G43)</f>
        <v>365831299478</v>
      </c>
      <c r="H29" s="29"/>
      <c r="I29" s="27">
        <f>+G29</f>
        <v>365831299478</v>
      </c>
    </row>
    <row r="30" spans="1:9" ht="15" customHeight="1">
      <c r="A30" s="33"/>
      <c r="B30" s="32"/>
      <c r="C30" s="32"/>
      <c r="D30" s="32"/>
      <c r="E30" s="34"/>
      <c r="F30" s="35"/>
      <c r="G30" s="36"/>
      <c r="H30" s="29"/>
      <c r="I30" s="37"/>
    </row>
    <row r="31" spans="1:9" ht="29.25" customHeight="1">
      <c r="A31" s="33" t="s">
        <v>23</v>
      </c>
      <c r="B31" s="32" t="s">
        <v>23</v>
      </c>
      <c r="C31" s="32"/>
      <c r="D31" s="32"/>
      <c r="E31" s="34"/>
      <c r="F31" s="21" t="s">
        <v>29</v>
      </c>
      <c r="G31" s="25">
        <f>+G32</f>
        <v>4770000000</v>
      </c>
      <c r="H31" s="29"/>
      <c r="I31" s="27">
        <f t="shared" ref="I31:I44" si="2">+G31</f>
        <v>4770000000</v>
      </c>
    </row>
    <row r="32" spans="1:9" ht="29.25" customHeight="1">
      <c r="A32" s="33" t="s">
        <v>23</v>
      </c>
      <c r="B32" s="32" t="s">
        <v>23</v>
      </c>
      <c r="C32" s="38" t="s">
        <v>16</v>
      </c>
      <c r="D32" s="32"/>
      <c r="E32" s="34"/>
      <c r="F32" s="21" t="s">
        <v>30</v>
      </c>
      <c r="G32" s="25">
        <f>SUM(G33,G35)</f>
        <v>4770000000</v>
      </c>
      <c r="H32" s="29"/>
      <c r="I32" s="27">
        <f t="shared" si="2"/>
        <v>4770000000</v>
      </c>
    </row>
    <row r="33" spans="1:9" ht="84" customHeight="1">
      <c r="A33" s="33" t="s">
        <v>23</v>
      </c>
      <c r="B33" s="32" t="s">
        <v>23</v>
      </c>
      <c r="C33" s="38" t="s">
        <v>16</v>
      </c>
      <c r="D33" s="38" t="s">
        <v>31</v>
      </c>
      <c r="E33" s="34"/>
      <c r="F33" s="21" t="s">
        <v>32</v>
      </c>
      <c r="G33" s="25">
        <v>4234000000</v>
      </c>
      <c r="H33" s="29"/>
      <c r="I33" s="27">
        <f t="shared" si="2"/>
        <v>4234000000</v>
      </c>
    </row>
    <row r="34" spans="1:9" ht="15" customHeight="1">
      <c r="A34" s="33"/>
      <c r="B34" s="32"/>
      <c r="C34" s="32"/>
      <c r="D34" s="32"/>
      <c r="E34" s="34" t="s">
        <v>27</v>
      </c>
      <c r="F34" s="35" t="s">
        <v>20</v>
      </c>
      <c r="G34" s="36">
        <v>4234000000</v>
      </c>
      <c r="H34" s="29"/>
      <c r="I34" s="37">
        <f t="shared" si="2"/>
        <v>4234000000</v>
      </c>
    </row>
    <row r="35" spans="1:9" ht="42" customHeight="1">
      <c r="A35" s="33" t="s">
        <v>23</v>
      </c>
      <c r="B35" s="32" t="s">
        <v>23</v>
      </c>
      <c r="C35" s="38" t="s">
        <v>16</v>
      </c>
      <c r="D35" s="38" t="s">
        <v>33</v>
      </c>
      <c r="E35" s="34"/>
      <c r="F35" s="21" t="s">
        <v>34</v>
      </c>
      <c r="G35" s="25">
        <v>536000000</v>
      </c>
      <c r="H35" s="29"/>
      <c r="I35" s="27">
        <f t="shared" si="2"/>
        <v>536000000</v>
      </c>
    </row>
    <row r="36" spans="1:9" ht="15" customHeight="1">
      <c r="A36" s="33"/>
      <c r="B36" s="32"/>
      <c r="C36" s="32"/>
      <c r="D36" s="32"/>
      <c r="E36" s="34" t="s">
        <v>27</v>
      </c>
      <c r="F36" s="35" t="s">
        <v>20</v>
      </c>
      <c r="G36" s="36">
        <v>536000000</v>
      </c>
      <c r="H36" s="29"/>
      <c r="I36" s="37">
        <f t="shared" si="2"/>
        <v>536000000</v>
      </c>
    </row>
    <row r="37" spans="1:9" ht="29.25" customHeight="1">
      <c r="A37" s="33" t="s">
        <v>23</v>
      </c>
      <c r="B37" s="32" t="s">
        <v>25</v>
      </c>
      <c r="C37" s="32"/>
      <c r="D37" s="32"/>
      <c r="E37" s="34"/>
      <c r="F37" s="21" t="s">
        <v>35</v>
      </c>
      <c r="G37" s="25">
        <f>SUM(G38)</f>
        <v>15847000000</v>
      </c>
      <c r="H37" s="29"/>
      <c r="I37" s="27">
        <f t="shared" si="2"/>
        <v>15847000000</v>
      </c>
    </row>
    <row r="38" spans="1:9" ht="29.25" customHeight="1">
      <c r="A38" s="33" t="s">
        <v>23</v>
      </c>
      <c r="B38" s="32" t="s">
        <v>25</v>
      </c>
      <c r="C38" s="38" t="s">
        <v>21</v>
      </c>
      <c r="D38" s="32"/>
      <c r="E38" s="34"/>
      <c r="F38" s="21" t="s">
        <v>36</v>
      </c>
      <c r="G38" s="25">
        <f>SUM(G39,G41)</f>
        <v>15847000000</v>
      </c>
      <c r="H38" s="29"/>
      <c r="I38" s="27">
        <f t="shared" si="2"/>
        <v>15847000000</v>
      </c>
    </row>
    <row r="39" spans="1:9" ht="29.25" customHeight="1">
      <c r="A39" s="33" t="s">
        <v>23</v>
      </c>
      <c r="B39" s="32" t="s">
        <v>25</v>
      </c>
      <c r="C39" s="32" t="s">
        <v>21</v>
      </c>
      <c r="D39" s="32" t="s">
        <v>37</v>
      </c>
      <c r="E39" s="34"/>
      <c r="F39" s="21" t="s">
        <v>38</v>
      </c>
      <c r="G39" s="25">
        <v>195000000</v>
      </c>
      <c r="H39" s="29"/>
      <c r="I39" s="27">
        <f t="shared" si="2"/>
        <v>195000000</v>
      </c>
    </row>
    <row r="40" spans="1:9" ht="15" customHeight="1">
      <c r="A40" s="33"/>
      <c r="B40" s="32"/>
      <c r="C40" s="32"/>
      <c r="D40" s="32"/>
      <c r="E40" s="34" t="s">
        <v>27</v>
      </c>
      <c r="F40" s="35" t="s">
        <v>20</v>
      </c>
      <c r="G40" s="36">
        <v>195000000</v>
      </c>
      <c r="H40" s="29"/>
      <c r="I40" s="37">
        <f t="shared" si="2"/>
        <v>195000000</v>
      </c>
    </row>
    <row r="41" spans="1:9" ht="46.5" customHeight="1">
      <c r="A41" s="33" t="s">
        <v>23</v>
      </c>
      <c r="B41" s="32" t="s">
        <v>25</v>
      </c>
      <c r="C41" s="32" t="s">
        <v>21</v>
      </c>
      <c r="D41" s="32" t="s">
        <v>39</v>
      </c>
      <c r="E41" s="34"/>
      <c r="F41" s="21" t="s">
        <v>40</v>
      </c>
      <c r="G41" s="25">
        <v>15652000000</v>
      </c>
      <c r="H41" s="29"/>
      <c r="I41" s="27">
        <f t="shared" si="2"/>
        <v>15652000000</v>
      </c>
    </row>
    <row r="42" spans="1:9" ht="15" customHeight="1">
      <c r="A42" s="33"/>
      <c r="B42" s="32"/>
      <c r="C42" s="32"/>
      <c r="D42" s="32"/>
      <c r="E42" s="34" t="s">
        <v>27</v>
      </c>
      <c r="F42" s="35" t="s">
        <v>20</v>
      </c>
      <c r="G42" s="36">
        <v>15652000000</v>
      </c>
      <c r="H42" s="29"/>
      <c r="I42" s="37">
        <f t="shared" si="2"/>
        <v>15652000000</v>
      </c>
    </row>
    <row r="43" spans="1:9" ht="29.25" customHeight="1">
      <c r="A43" s="33" t="s">
        <v>23</v>
      </c>
      <c r="B43" s="32" t="s">
        <v>27</v>
      </c>
      <c r="C43" s="32"/>
      <c r="D43" s="32"/>
      <c r="E43" s="34"/>
      <c r="F43" s="21" t="s">
        <v>41</v>
      </c>
      <c r="G43" s="25">
        <v>345214299478</v>
      </c>
      <c r="H43" s="29"/>
      <c r="I43" s="27">
        <f t="shared" si="2"/>
        <v>345214299478</v>
      </c>
    </row>
    <row r="44" spans="1:9" ht="15" customHeight="1">
      <c r="A44" s="33"/>
      <c r="B44" s="32"/>
      <c r="C44" s="32"/>
      <c r="D44" s="32"/>
      <c r="E44" s="34" t="s">
        <v>27</v>
      </c>
      <c r="F44" s="35" t="s">
        <v>20</v>
      </c>
      <c r="G44" s="36">
        <v>345214299478</v>
      </c>
      <c r="H44" s="29"/>
      <c r="I44" s="37">
        <f t="shared" si="2"/>
        <v>345214299478</v>
      </c>
    </row>
    <row r="45" spans="1:9" ht="15" customHeight="1">
      <c r="A45" s="33"/>
      <c r="B45" s="32"/>
      <c r="C45" s="32"/>
      <c r="D45" s="32"/>
      <c r="E45" s="34"/>
      <c r="F45" s="35"/>
      <c r="G45" s="36"/>
      <c r="H45" s="29"/>
      <c r="I45" s="37"/>
    </row>
    <row r="46" spans="1:9" ht="29.25" customHeight="1">
      <c r="A46" s="31" t="s">
        <v>42</v>
      </c>
      <c r="B46" s="32"/>
      <c r="C46" s="32"/>
      <c r="D46" s="32"/>
      <c r="E46" s="34"/>
      <c r="F46" s="21" t="s">
        <v>43</v>
      </c>
      <c r="G46" s="25">
        <f>+G48</f>
        <v>3175000000</v>
      </c>
      <c r="H46" s="29"/>
      <c r="I46" s="27">
        <f t="shared" ref="I46:I49" si="3">+G46</f>
        <v>3175000000</v>
      </c>
    </row>
    <row r="47" spans="1:9" ht="15" customHeight="1">
      <c r="A47" s="31"/>
      <c r="B47" s="38"/>
      <c r="C47" s="38"/>
      <c r="D47" s="38"/>
      <c r="E47" s="38"/>
      <c r="F47" s="21"/>
      <c r="G47" s="25"/>
      <c r="H47" s="29"/>
      <c r="I47" s="27"/>
    </row>
    <row r="48" spans="1:9" ht="29.25" customHeight="1">
      <c r="A48" s="31" t="s">
        <v>42</v>
      </c>
      <c r="B48" s="32" t="s">
        <v>16</v>
      </c>
      <c r="C48" s="32"/>
      <c r="D48" s="32"/>
      <c r="E48" s="34"/>
      <c r="F48" s="21" t="s">
        <v>44</v>
      </c>
      <c r="G48" s="25">
        <v>3175000000</v>
      </c>
      <c r="H48" s="29"/>
      <c r="I48" s="27">
        <f t="shared" si="3"/>
        <v>3175000000</v>
      </c>
    </row>
    <row r="49" spans="1:9" ht="15" customHeight="1">
      <c r="A49" s="33"/>
      <c r="B49" s="32"/>
      <c r="C49" s="32"/>
      <c r="D49" s="32"/>
      <c r="E49" s="34" t="s">
        <v>27</v>
      </c>
      <c r="F49" s="35" t="s">
        <v>20</v>
      </c>
      <c r="G49" s="36">
        <v>3175000000</v>
      </c>
      <c r="H49" s="29"/>
      <c r="I49" s="37">
        <f t="shared" si="3"/>
        <v>3175000000</v>
      </c>
    </row>
    <row r="50" spans="1:9" ht="15" customHeight="1">
      <c r="A50" s="33"/>
      <c r="B50" s="32"/>
      <c r="C50" s="32"/>
      <c r="D50" s="32"/>
      <c r="E50" s="34"/>
      <c r="F50" s="35"/>
      <c r="G50" s="36"/>
      <c r="H50" s="29"/>
      <c r="I50" s="37"/>
    </row>
    <row r="51" spans="1:9" ht="29.25" customHeight="1">
      <c r="A51" s="31" t="s">
        <v>45</v>
      </c>
      <c r="B51" s="38"/>
      <c r="C51" s="38"/>
      <c r="D51" s="38"/>
      <c r="E51" s="38"/>
      <c r="F51" s="21" t="s">
        <v>46</v>
      </c>
      <c r="G51" s="25">
        <f>SUM(G53,G55,G57,)</f>
        <v>16312000000</v>
      </c>
      <c r="H51" s="29"/>
      <c r="I51" s="27">
        <f t="shared" ref="I51:I59" si="4">+G51</f>
        <v>16312000000</v>
      </c>
    </row>
    <row r="52" spans="1:9" ht="15" customHeight="1">
      <c r="A52" s="31"/>
      <c r="B52" s="38"/>
      <c r="C52" s="38"/>
      <c r="D52" s="38"/>
      <c r="E52" s="38"/>
      <c r="F52" s="21"/>
      <c r="G52" s="25"/>
      <c r="H52" s="29"/>
      <c r="I52" s="27"/>
    </row>
    <row r="53" spans="1:9" ht="29.25" customHeight="1">
      <c r="A53" s="31" t="s">
        <v>45</v>
      </c>
      <c r="B53" s="38" t="s">
        <v>16</v>
      </c>
      <c r="C53" s="38"/>
      <c r="D53" s="38"/>
      <c r="E53" s="38"/>
      <c r="F53" s="21" t="s">
        <v>47</v>
      </c>
      <c r="G53" s="25">
        <v>3446000000</v>
      </c>
      <c r="H53" s="29"/>
      <c r="I53" s="27">
        <f t="shared" si="4"/>
        <v>3446000000</v>
      </c>
    </row>
    <row r="54" spans="1:9" ht="15" customHeight="1">
      <c r="A54" s="33"/>
      <c r="B54" s="32"/>
      <c r="C54" s="32"/>
      <c r="D54" s="32"/>
      <c r="E54" s="34" t="s">
        <v>27</v>
      </c>
      <c r="F54" s="35" t="s">
        <v>20</v>
      </c>
      <c r="G54" s="36">
        <v>3446000000</v>
      </c>
      <c r="H54" s="29"/>
      <c r="I54" s="37">
        <f t="shared" si="4"/>
        <v>3446000000</v>
      </c>
    </row>
    <row r="55" spans="1:9" ht="20.25" customHeight="1">
      <c r="A55" s="31" t="s">
        <v>45</v>
      </c>
      <c r="B55" s="38" t="s">
        <v>23</v>
      </c>
      <c r="C55" s="32"/>
      <c r="D55" s="32"/>
      <c r="E55" s="34"/>
      <c r="F55" s="21" t="s">
        <v>48</v>
      </c>
      <c r="G55" s="25">
        <v>195000000</v>
      </c>
      <c r="H55" s="29"/>
      <c r="I55" s="27">
        <f t="shared" si="4"/>
        <v>195000000</v>
      </c>
    </row>
    <row r="56" spans="1:9" ht="15" customHeight="1">
      <c r="A56" s="33"/>
      <c r="B56" s="32"/>
      <c r="C56" s="32"/>
      <c r="D56" s="32"/>
      <c r="E56" s="34" t="s">
        <v>27</v>
      </c>
      <c r="F56" s="35" t="s">
        <v>20</v>
      </c>
      <c r="G56" s="36">
        <v>195000000</v>
      </c>
      <c r="H56" s="29"/>
      <c r="I56" s="37">
        <f t="shared" si="4"/>
        <v>195000000</v>
      </c>
    </row>
    <row r="57" spans="1:9" ht="29.25" customHeight="1">
      <c r="A57" s="31" t="s">
        <v>45</v>
      </c>
      <c r="B57" s="38" t="s">
        <v>25</v>
      </c>
      <c r="C57" s="38"/>
      <c r="D57" s="38"/>
      <c r="E57" s="34"/>
      <c r="F57" s="21" t="s">
        <v>49</v>
      </c>
      <c r="G57" s="25">
        <v>12671000000</v>
      </c>
      <c r="H57" s="29"/>
      <c r="I57" s="27">
        <f t="shared" si="4"/>
        <v>12671000000</v>
      </c>
    </row>
    <row r="58" spans="1:9" ht="29.25" customHeight="1">
      <c r="A58" s="31" t="s">
        <v>45</v>
      </c>
      <c r="B58" s="38" t="s">
        <v>25</v>
      </c>
      <c r="C58" s="38" t="s">
        <v>16</v>
      </c>
      <c r="D58" s="38"/>
      <c r="E58" s="38"/>
      <c r="F58" s="21" t="s">
        <v>50</v>
      </c>
      <c r="G58" s="25">
        <v>12671000000</v>
      </c>
      <c r="H58" s="29"/>
      <c r="I58" s="27">
        <f t="shared" si="4"/>
        <v>12671000000</v>
      </c>
    </row>
    <row r="59" spans="1:9" ht="15" customHeight="1">
      <c r="A59" s="33"/>
      <c r="B59" s="32"/>
      <c r="C59" s="32"/>
      <c r="D59" s="32"/>
      <c r="E59" s="34">
        <v>11</v>
      </c>
      <c r="F59" s="35" t="s">
        <v>51</v>
      </c>
      <c r="G59" s="36">
        <v>12671000000</v>
      </c>
      <c r="H59" s="29"/>
      <c r="I59" s="37">
        <f t="shared" si="4"/>
        <v>12671000000</v>
      </c>
    </row>
    <row r="60" spans="1:9" ht="15" customHeight="1">
      <c r="A60" s="33"/>
      <c r="B60" s="32"/>
      <c r="C60" s="32"/>
      <c r="D60" s="32"/>
      <c r="E60" s="34"/>
      <c r="F60" s="35"/>
      <c r="G60" s="36"/>
      <c r="H60" s="29"/>
      <c r="I60" s="37"/>
    </row>
    <row r="61" spans="1:9" ht="29.25" customHeight="1">
      <c r="A61" s="39"/>
      <c r="B61" s="40"/>
      <c r="C61" s="40"/>
      <c r="D61" s="40"/>
      <c r="E61" s="40"/>
      <c r="F61" s="21" t="s">
        <v>52</v>
      </c>
      <c r="G61" s="25">
        <f>+G63</f>
        <v>173977914661</v>
      </c>
      <c r="H61" s="29"/>
      <c r="I61" s="27">
        <f>+G61</f>
        <v>173977914661</v>
      </c>
    </row>
    <row r="62" spans="1:9" ht="29.25" customHeight="1">
      <c r="A62" s="39"/>
      <c r="B62" s="40"/>
      <c r="C62" s="40"/>
      <c r="D62" s="40"/>
      <c r="E62" s="40"/>
      <c r="F62" s="21" t="s">
        <v>14</v>
      </c>
      <c r="G62" s="36"/>
      <c r="H62" s="29"/>
      <c r="I62" s="37"/>
    </row>
    <row r="63" spans="1:9" ht="29.25" customHeight="1">
      <c r="A63" s="39"/>
      <c r="B63" s="40"/>
      <c r="C63" s="40"/>
      <c r="D63" s="40"/>
      <c r="E63" s="40"/>
      <c r="F63" s="21" t="s">
        <v>15</v>
      </c>
      <c r="G63" s="25">
        <f>+G64</f>
        <v>173977914661</v>
      </c>
      <c r="H63" s="29"/>
      <c r="I63" s="27">
        <f>+G63</f>
        <v>173977914661</v>
      </c>
    </row>
    <row r="64" spans="1:9" ht="29.25" customHeight="1">
      <c r="A64" s="33">
        <v>10</v>
      </c>
      <c r="B64" s="40"/>
      <c r="C64" s="40"/>
      <c r="D64" s="40"/>
      <c r="E64" s="40"/>
      <c r="F64" s="21" t="s">
        <v>53</v>
      </c>
      <c r="G64" s="25">
        <f>+G65</f>
        <v>173977914661</v>
      </c>
      <c r="H64" s="29"/>
      <c r="I64" s="27">
        <f>+G64</f>
        <v>173977914661</v>
      </c>
    </row>
    <row r="65" spans="1:9" ht="29.25" customHeight="1">
      <c r="A65" s="31" t="s">
        <v>27</v>
      </c>
      <c r="B65" s="38" t="s">
        <v>16</v>
      </c>
      <c r="C65" s="41"/>
      <c r="D65" s="40"/>
      <c r="E65" s="40"/>
      <c r="F65" s="21" t="s">
        <v>54</v>
      </c>
      <c r="G65" s="25">
        <f>+G66</f>
        <v>173977914661</v>
      </c>
      <c r="H65" s="29"/>
      <c r="I65" s="27">
        <f>+I66</f>
        <v>173977914661</v>
      </c>
    </row>
    <row r="66" spans="1:9" ht="29.25" customHeight="1">
      <c r="A66" s="31" t="s">
        <v>27</v>
      </c>
      <c r="B66" s="42" t="s">
        <v>16</v>
      </c>
      <c r="C66" s="38" t="s">
        <v>23</v>
      </c>
      <c r="D66" s="43"/>
      <c r="E66" s="40"/>
      <c r="F66" s="44" t="s">
        <v>55</v>
      </c>
      <c r="G66" s="25">
        <v>173977914661</v>
      </c>
      <c r="H66" s="29"/>
      <c r="I66" s="27">
        <f>+G66</f>
        <v>173977914661</v>
      </c>
    </row>
    <row r="67" spans="1:9" ht="15" customHeight="1">
      <c r="A67" s="33"/>
      <c r="B67" s="32"/>
      <c r="C67" s="45"/>
      <c r="D67" s="32"/>
      <c r="E67" s="34">
        <v>11</v>
      </c>
      <c r="F67" s="35" t="s">
        <v>51</v>
      </c>
      <c r="G67" s="36">
        <v>173977914661</v>
      </c>
      <c r="H67" s="29"/>
      <c r="I67" s="37">
        <f>+G67</f>
        <v>173977914661</v>
      </c>
    </row>
    <row r="68" spans="1:9" ht="15" customHeight="1">
      <c r="A68" s="33"/>
      <c r="B68" s="32"/>
      <c r="C68" s="32"/>
      <c r="D68" s="32"/>
      <c r="E68" s="34"/>
      <c r="F68" s="35"/>
      <c r="G68" s="36"/>
      <c r="H68" s="29"/>
      <c r="I68" s="37"/>
    </row>
    <row r="69" spans="1:9" ht="29.25" customHeight="1">
      <c r="A69" s="39"/>
      <c r="B69" s="40"/>
      <c r="C69" s="40"/>
      <c r="D69" s="40"/>
      <c r="E69" s="40"/>
      <c r="F69" s="21" t="s">
        <v>56</v>
      </c>
      <c r="G69" s="25">
        <f>+G71</f>
        <v>254108133045</v>
      </c>
      <c r="H69" s="29"/>
      <c r="I69" s="27">
        <f>+G69</f>
        <v>254108133045</v>
      </c>
    </row>
    <row r="70" spans="1:9" ht="29.25" customHeight="1">
      <c r="A70" s="39"/>
      <c r="B70" s="40"/>
      <c r="C70" s="40"/>
      <c r="D70" s="40"/>
      <c r="E70" s="40"/>
      <c r="F70" s="21" t="s">
        <v>14</v>
      </c>
      <c r="G70" s="36"/>
      <c r="H70" s="29"/>
      <c r="I70" s="37"/>
    </row>
    <row r="71" spans="1:9" ht="29.25" customHeight="1">
      <c r="A71" s="39"/>
      <c r="B71" s="40"/>
      <c r="C71" s="40"/>
      <c r="D71" s="40"/>
      <c r="E71" s="40"/>
      <c r="F71" s="21" t="s">
        <v>15</v>
      </c>
      <c r="G71" s="25">
        <f>SUM(G73,G82)</f>
        <v>254108133045</v>
      </c>
      <c r="H71" s="29"/>
      <c r="I71" s="27">
        <f>+G71</f>
        <v>254108133045</v>
      </c>
    </row>
    <row r="72" spans="1:9" ht="15" customHeight="1">
      <c r="A72" s="33"/>
      <c r="B72" s="32"/>
      <c r="C72" s="32"/>
      <c r="D72" s="32"/>
      <c r="E72" s="34"/>
      <c r="F72" s="35"/>
      <c r="G72" s="36"/>
      <c r="H72" s="29"/>
      <c r="I72" s="37"/>
    </row>
    <row r="73" spans="1:9" ht="29.25" customHeight="1">
      <c r="A73" s="31">
        <v>2901</v>
      </c>
      <c r="B73" s="38"/>
      <c r="C73" s="32"/>
      <c r="D73" s="32"/>
      <c r="E73" s="32"/>
      <c r="F73" s="21" t="s">
        <v>57</v>
      </c>
      <c r="G73" s="25">
        <f>+G74</f>
        <v>47000000000</v>
      </c>
      <c r="H73" s="29"/>
      <c r="I73" s="27">
        <f>+G73</f>
        <v>47000000000</v>
      </c>
    </row>
    <row r="74" spans="1:9" ht="29.25" customHeight="1">
      <c r="A74" s="31" t="s">
        <v>58</v>
      </c>
      <c r="B74" s="38" t="s">
        <v>59</v>
      </c>
      <c r="C74" s="46"/>
      <c r="D74" s="38"/>
      <c r="E74" s="34"/>
      <c r="F74" s="21" t="s">
        <v>60</v>
      </c>
      <c r="G74" s="25">
        <f>SUM(G75,G79)</f>
        <v>47000000000</v>
      </c>
      <c r="H74" s="29"/>
      <c r="I74" s="27">
        <f>+G74</f>
        <v>47000000000</v>
      </c>
    </row>
    <row r="75" spans="1:9" ht="61.5" customHeight="1">
      <c r="A75" s="47" t="s">
        <v>58</v>
      </c>
      <c r="B75" s="48" t="s">
        <v>59</v>
      </c>
      <c r="C75" s="48" t="s">
        <v>65</v>
      </c>
      <c r="D75" s="38" t="s">
        <v>66</v>
      </c>
      <c r="E75" s="34" t="s">
        <v>66</v>
      </c>
      <c r="F75" s="49" t="s">
        <v>67</v>
      </c>
      <c r="G75" s="36">
        <f>+G76</f>
        <v>32000000000</v>
      </c>
      <c r="H75" s="29"/>
      <c r="I75" s="37">
        <f t="shared" ref="I75:I81" si="5">+G75</f>
        <v>32000000000</v>
      </c>
    </row>
    <row r="76" spans="1:9" ht="39" customHeight="1">
      <c r="A76" s="47" t="s">
        <v>58</v>
      </c>
      <c r="B76" s="48" t="s">
        <v>59</v>
      </c>
      <c r="C76" s="48" t="s">
        <v>65</v>
      </c>
      <c r="D76" s="48" t="s">
        <v>61</v>
      </c>
      <c r="E76" s="50"/>
      <c r="F76" s="49" t="s">
        <v>62</v>
      </c>
      <c r="G76" s="36">
        <f>SUM(G77:G78)</f>
        <v>32000000000</v>
      </c>
      <c r="H76" s="29"/>
      <c r="I76" s="37">
        <f t="shared" si="5"/>
        <v>32000000000</v>
      </c>
    </row>
    <row r="77" spans="1:9" ht="29.25" customHeight="1">
      <c r="A77" s="31"/>
      <c r="B77" s="38"/>
      <c r="C77" s="46"/>
      <c r="D77" s="38"/>
      <c r="E77" s="34">
        <v>11</v>
      </c>
      <c r="F77" s="35" t="s">
        <v>51</v>
      </c>
      <c r="G77" s="36">
        <v>30035542806</v>
      </c>
      <c r="H77" s="29"/>
      <c r="I77" s="37">
        <f t="shared" si="5"/>
        <v>30035542806</v>
      </c>
    </row>
    <row r="78" spans="1:9" ht="29.25" customHeight="1">
      <c r="A78" s="31"/>
      <c r="B78" s="38"/>
      <c r="C78" s="46"/>
      <c r="D78" s="38"/>
      <c r="E78" s="34" t="s">
        <v>63</v>
      </c>
      <c r="F78" s="35" t="s">
        <v>64</v>
      </c>
      <c r="G78" s="36">
        <v>1964457194</v>
      </c>
      <c r="H78" s="29"/>
      <c r="I78" s="37">
        <f t="shared" si="5"/>
        <v>1964457194</v>
      </c>
    </row>
    <row r="79" spans="1:9" ht="48">
      <c r="A79" s="47" t="s">
        <v>58</v>
      </c>
      <c r="B79" s="48" t="s">
        <v>59</v>
      </c>
      <c r="C79" s="48" t="s">
        <v>68</v>
      </c>
      <c r="D79" s="38"/>
      <c r="E79" s="34"/>
      <c r="F79" s="49" t="s">
        <v>69</v>
      </c>
      <c r="G79" s="36">
        <f>+G80</f>
        <v>15000000000</v>
      </c>
      <c r="H79" s="29"/>
      <c r="I79" s="37">
        <f t="shared" si="5"/>
        <v>15000000000</v>
      </c>
    </row>
    <row r="80" spans="1:9" ht="36">
      <c r="A80" s="47" t="s">
        <v>58</v>
      </c>
      <c r="B80" s="48" t="s">
        <v>59</v>
      </c>
      <c r="C80" s="48" t="s">
        <v>68</v>
      </c>
      <c r="D80" s="48" t="s">
        <v>61</v>
      </c>
      <c r="E80" s="34"/>
      <c r="F80" s="49" t="s">
        <v>62</v>
      </c>
      <c r="G80" s="36">
        <f>+G81</f>
        <v>15000000000</v>
      </c>
      <c r="H80" s="29"/>
      <c r="I80" s="37">
        <f t="shared" si="5"/>
        <v>15000000000</v>
      </c>
    </row>
    <row r="81" spans="1:9" ht="29.25" customHeight="1">
      <c r="A81" s="31"/>
      <c r="B81" s="38"/>
      <c r="C81" s="46"/>
      <c r="D81" s="38"/>
      <c r="E81" s="34" t="s">
        <v>63</v>
      </c>
      <c r="F81" s="35" t="s">
        <v>64</v>
      </c>
      <c r="G81" s="36">
        <v>15000000000</v>
      </c>
      <c r="H81" s="29"/>
      <c r="I81" s="37">
        <f t="shared" si="5"/>
        <v>15000000000</v>
      </c>
    </row>
    <row r="82" spans="1:9" ht="41.25" customHeight="1">
      <c r="A82" s="33">
        <v>2999</v>
      </c>
      <c r="B82" s="32"/>
      <c r="C82" s="32"/>
      <c r="D82" s="32"/>
      <c r="E82" s="32"/>
      <c r="F82" s="21" t="s">
        <v>70</v>
      </c>
      <c r="G82" s="25">
        <f>+G83</f>
        <v>207108133045</v>
      </c>
      <c r="H82" s="29"/>
      <c r="I82" s="27">
        <f>+G82</f>
        <v>207108133045</v>
      </c>
    </row>
    <row r="83" spans="1:9" ht="29.25" customHeight="1">
      <c r="A83" s="33" t="s">
        <v>71</v>
      </c>
      <c r="B83" s="32" t="s">
        <v>59</v>
      </c>
      <c r="C83" s="46"/>
      <c r="D83" s="38"/>
      <c r="E83" s="34"/>
      <c r="F83" s="21" t="s">
        <v>60</v>
      </c>
      <c r="G83" s="25">
        <f>SUM(G84,G87,G90)</f>
        <v>207108133045</v>
      </c>
      <c r="H83" s="29"/>
      <c r="I83" s="27">
        <f>+G83</f>
        <v>207108133045</v>
      </c>
    </row>
    <row r="84" spans="1:9" ht="51.75" customHeight="1">
      <c r="A84" s="47" t="s">
        <v>71</v>
      </c>
      <c r="B84" s="48" t="s">
        <v>59</v>
      </c>
      <c r="C84" s="48" t="s">
        <v>72</v>
      </c>
      <c r="D84" s="38"/>
      <c r="E84" s="34"/>
      <c r="F84" s="49" t="s">
        <v>73</v>
      </c>
      <c r="G84" s="36">
        <f>+G85</f>
        <v>60000000000</v>
      </c>
      <c r="H84" s="29"/>
      <c r="I84" s="37">
        <f t="shared" ref="I84:I92" si="6">+G84</f>
        <v>60000000000</v>
      </c>
    </row>
    <row r="85" spans="1:9" ht="48.75" customHeight="1">
      <c r="A85" s="47" t="s">
        <v>71</v>
      </c>
      <c r="B85" s="48" t="s">
        <v>59</v>
      </c>
      <c r="C85" s="48" t="s">
        <v>72</v>
      </c>
      <c r="D85" s="48" t="s">
        <v>61</v>
      </c>
      <c r="E85" s="50"/>
      <c r="F85" s="49" t="s">
        <v>62</v>
      </c>
      <c r="G85" s="36">
        <f>+G86</f>
        <v>60000000000</v>
      </c>
      <c r="H85" s="29"/>
      <c r="I85" s="37">
        <f t="shared" si="6"/>
        <v>60000000000</v>
      </c>
    </row>
    <row r="86" spans="1:9" ht="29.25" customHeight="1">
      <c r="A86" s="31"/>
      <c r="B86" s="38"/>
      <c r="C86" s="46"/>
      <c r="D86" s="38"/>
      <c r="E86" s="34" t="s">
        <v>63</v>
      </c>
      <c r="F86" s="35" t="s">
        <v>64</v>
      </c>
      <c r="G86" s="36">
        <v>60000000000</v>
      </c>
      <c r="H86" s="29"/>
      <c r="I86" s="37">
        <f t="shared" si="6"/>
        <v>60000000000</v>
      </c>
    </row>
    <row r="87" spans="1:9" ht="54" customHeight="1">
      <c r="A87" s="47" t="s">
        <v>71</v>
      </c>
      <c r="B87" s="48" t="s">
        <v>59</v>
      </c>
      <c r="C87" s="48" t="s">
        <v>74</v>
      </c>
      <c r="D87" s="38"/>
      <c r="E87" s="34"/>
      <c r="F87" s="49" t="s">
        <v>75</v>
      </c>
      <c r="G87" s="36">
        <f>+G88</f>
        <v>65683841826</v>
      </c>
      <c r="H87" s="29"/>
      <c r="I87" s="37">
        <f t="shared" si="6"/>
        <v>65683841826</v>
      </c>
    </row>
    <row r="88" spans="1:9" ht="45" customHeight="1">
      <c r="A88" s="47" t="s">
        <v>71</v>
      </c>
      <c r="B88" s="48" t="s">
        <v>59</v>
      </c>
      <c r="C88" s="48" t="s">
        <v>74</v>
      </c>
      <c r="D88" s="48" t="s">
        <v>61</v>
      </c>
      <c r="E88" s="50"/>
      <c r="F88" s="49" t="s">
        <v>62</v>
      </c>
      <c r="G88" s="36">
        <f>SUM(G89:G89)</f>
        <v>65683841826</v>
      </c>
      <c r="H88" s="29"/>
      <c r="I88" s="37">
        <f t="shared" si="6"/>
        <v>65683841826</v>
      </c>
    </row>
    <row r="89" spans="1:9" ht="29.25" customHeight="1">
      <c r="A89" s="31"/>
      <c r="B89" s="38"/>
      <c r="C89" s="46"/>
      <c r="D89" s="38"/>
      <c r="E89" s="34" t="s">
        <v>63</v>
      </c>
      <c r="F89" s="35" t="s">
        <v>64</v>
      </c>
      <c r="G89" s="36">
        <v>65683841826</v>
      </c>
      <c r="H89" s="29"/>
      <c r="I89" s="37">
        <f t="shared" si="6"/>
        <v>65683841826</v>
      </c>
    </row>
    <row r="90" spans="1:9" ht="67.5" customHeight="1">
      <c r="A90" s="47" t="s">
        <v>71</v>
      </c>
      <c r="B90" s="48" t="s">
        <v>59</v>
      </c>
      <c r="C90" s="48" t="s">
        <v>76</v>
      </c>
      <c r="D90" s="38"/>
      <c r="E90" s="34"/>
      <c r="F90" s="49" t="s">
        <v>77</v>
      </c>
      <c r="G90" s="36">
        <f>+G91</f>
        <v>81424291219</v>
      </c>
      <c r="H90" s="29"/>
      <c r="I90" s="37">
        <f t="shared" si="6"/>
        <v>81424291219</v>
      </c>
    </row>
    <row r="91" spans="1:9" ht="41.25" customHeight="1">
      <c r="A91" s="47" t="s">
        <v>71</v>
      </c>
      <c r="B91" s="48" t="s">
        <v>59</v>
      </c>
      <c r="C91" s="48" t="s">
        <v>76</v>
      </c>
      <c r="D91" s="48" t="s">
        <v>61</v>
      </c>
      <c r="E91" s="50"/>
      <c r="F91" s="49" t="s">
        <v>62</v>
      </c>
      <c r="G91" s="36">
        <f>+G92</f>
        <v>81424291219</v>
      </c>
      <c r="H91" s="29"/>
      <c r="I91" s="37">
        <f t="shared" si="6"/>
        <v>81424291219</v>
      </c>
    </row>
    <row r="92" spans="1:9" ht="29.25" customHeight="1" thickBot="1">
      <c r="A92" s="51"/>
      <c r="B92" s="52"/>
      <c r="C92" s="53"/>
      <c r="D92" s="52"/>
      <c r="E92" s="54">
        <v>11</v>
      </c>
      <c r="F92" s="55" t="s">
        <v>51</v>
      </c>
      <c r="G92" s="56">
        <v>81424291219</v>
      </c>
      <c r="H92" s="57"/>
      <c r="I92" s="58">
        <f t="shared" si="6"/>
        <v>81424291219</v>
      </c>
    </row>
    <row r="93" spans="1:9">
      <c r="A93" s="50"/>
      <c r="B93" s="50"/>
      <c r="C93" s="50"/>
      <c r="D93" s="50"/>
      <c r="E93" s="50"/>
      <c r="F93" s="59"/>
      <c r="G93" s="60"/>
      <c r="H93" s="61"/>
      <c r="I93" s="62"/>
    </row>
    <row r="97" spans="7:7" s="63" customFormat="1" ht="24.95" customHeight="1">
      <c r="G97" s="64"/>
    </row>
    <row r="98" spans="7:7" s="63" customFormat="1" ht="24.95" customHeight="1">
      <c r="G98" s="64"/>
    </row>
    <row r="99" spans="7:7" ht="19.5" customHeight="1"/>
    <row r="100" spans="7:7" ht="19.5" customHeight="1"/>
    <row r="101" spans="7:7" ht="19.5" customHeight="1"/>
    <row r="105" spans="7:7" s="65" customFormat="1">
      <c r="G105" s="66"/>
    </row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24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2026 - FISCALIA</vt:lpstr>
      <vt:lpstr>'PRESUPUESTO 2026 - FISCALIA'!Área_de_impresión</vt:lpstr>
      <vt:lpstr>'PRESUPUESTO 2026 - FISCALIA'!Títulos_a_imprimir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2026-01-14T21:00:01Z</cp:lastPrinted>
  <dcterms:created xsi:type="dcterms:W3CDTF">2025-01-14T20:01:22Z</dcterms:created>
  <dcterms:modified xsi:type="dcterms:W3CDTF">2026-01-15T16:38:57Z</dcterms:modified>
</cp:coreProperties>
</file>