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7\EXCEL 2017\EJECUCIONES PRENSA 2017\"/>
    </mc:Choice>
  </mc:AlternateContent>
  <bookViews>
    <workbookView xWindow="0" yWindow="0" windowWidth="24000" windowHeight="8535"/>
  </bookViews>
  <sheets>
    <sheet name="PTO FISCALIA 2017 " sheetId="3" r:id="rId1"/>
  </sheets>
  <definedNames>
    <definedName name="_xlnm._FilterDatabase" localSheetId="0" hidden="1">'PTO FISCALIA 2017 '!#REF!</definedName>
    <definedName name="_xlnm.Print_Area" localSheetId="0">'PTO FISCALIA 2017 '!$A$1:$M$173</definedName>
    <definedName name="_xlnm.Print_Titles" localSheetId="0">'PTO FISCALIA 2017 '!$1:$4</definedName>
  </definedNames>
  <calcPr calcId="152511"/>
</workbook>
</file>

<file path=xl/calcChain.xml><?xml version="1.0" encoding="utf-8"?>
<calcChain xmlns="http://schemas.openxmlformats.org/spreadsheetml/2006/main">
  <c r="M171" i="3" l="1"/>
  <c r="M149" i="3"/>
  <c r="M139" i="3"/>
  <c r="M136" i="3"/>
  <c r="M133" i="3"/>
  <c r="M128" i="3"/>
  <c r="M125" i="3"/>
  <c r="M121" i="3"/>
  <c r="M119" i="3"/>
  <c r="M117" i="3"/>
  <c r="M114" i="3"/>
  <c r="M111" i="3"/>
  <c r="M109" i="3"/>
  <c r="M102" i="3"/>
  <c r="M96" i="3"/>
  <c r="M91" i="3"/>
  <c r="M82" i="3"/>
  <c r="M69" i="3"/>
  <c r="M65" i="3"/>
  <c r="M62" i="3"/>
  <c r="M45" i="3"/>
  <c r="M150" i="3" l="1"/>
  <c r="M172" i="3" s="1"/>
</calcChain>
</file>

<file path=xl/sharedStrings.xml><?xml version="1.0" encoding="utf-8"?>
<sst xmlns="http://schemas.openxmlformats.org/spreadsheetml/2006/main" count="1602" uniqueCount="381">
  <si>
    <t>RUBRO</t>
  </si>
  <si>
    <t>TIPO</t>
  </si>
  <si>
    <t>CTA</t>
  </si>
  <si>
    <t>SUB
CTA</t>
  </si>
  <si>
    <t>OBJ</t>
  </si>
  <si>
    <t>ORD</t>
  </si>
  <si>
    <t>SOR
ORD</t>
  </si>
  <si>
    <t>ITEM</t>
  </si>
  <si>
    <t>FUENTE</t>
  </si>
  <si>
    <t>REC</t>
  </si>
  <si>
    <t>SIT</t>
  </si>
  <si>
    <t>DESCRIPCION</t>
  </si>
  <si>
    <t>A-1-0-1-1-1</t>
  </si>
  <si>
    <t>A</t>
  </si>
  <si>
    <t>1</t>
  </si>
  <si>
    <t>0</t>
  </si>
  <si>
    <t>Nación</t>
  </si>
  <si>
    <t>10</t>
  </si>
  <si>
    <t>CSF</t>
  </si>
  <si>
    <t>SUELDOS</t>
  </si>
  <si>
    <t>A-1-0-1-1-2</t>
  </si>
  <si>
    <t>2</t>
  </si>
  <si>
    <t>SUELDOS DE VACACIONES</t>
  </si>
  <si>
    <t>A-1-0-1-1-4</t>
  </si>
  <si>
    <t>4</t>
  </si>
  <si>
    <t>INCAPACIDADES Y LICENCIA DE MATERNIDAD</t>
  </si>
  <si>
    <t>A-1-0-1-4-2</t>
  </si>
  <si>
    <t>PRIMA TECNICA NO SALARIAL</t>
  </si>
  <si>
    <t>A-1-0-1-5-1</t>
  </si>
  <si>
    <t>5</t>
  </si>
  <si>
    <t>GASTOS DE REPRESENTACION</t>
  </si>
  <si>
    <t>A-1-0-1-5-2</t>
  </si>
  <si>
    <t>BONIFICACION POR SERVICIOS PRESTADOS</t>
  </si>
  <si>
    <t>A-1-0-1-5-7</t>
  </si>
  <si>
    <t>7</t>
  </si>
  <si>
    <t>BONIFICACION POR COMPENSACION</t>
  </si>
  <si>
    <t>A-1-0-1-5-10</t>
  </si>
  <si>
    <t>OTRAS BONIFICACIONES PROVISIONADAS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</si>
  <si>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</si>
  <si>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</si>
  <si>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</si>
  <si>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</si>
  <si>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</si>
  <si>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</si>
  <si>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</si>
  <si>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</si>
  <si>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</si>
  <si>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</si>
  <si>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15</t>
  </si>
  <si>
    <t>PRIMA DE VACACIONES</t>
  </si>
  <si>
    <t>A-1-0-1-5-16</t>
  </si>
  <si>
    <t>16</t>
  </si>
  <si>
    <t>PRIMA DE NAVIDAD</t>
  </si>
  <si>
    <t>A-1-0-1-5-17</t>
  </si>
  <si>
    <t>17</t>
  </si>
  <si>
    <t>PRIMAS EXTRAORDINARIAS</t>
  </si>
  <si>
    <t>A-1-0-1-5-22</t>
  </si>
  <si>
    <t>22</t>
  </si>
  <si>
    <t>PRIMA ESPECIAL DE SERVICIOS</t>
  </si>
  <si>
    <t>A-1-0-1-5-25</t>
  </si>
  <si>
    <t>25</t>
  </si>
  <si>
    <t>PRIMA COSTO DE VIDA</t>
  </si>
  <si>
    <t>A-1-0-1-5-30</t>
  </si>
  <si>
    <t>30</t>
  </si>
  <si>
    <t>PRIMA ASCENSIONAL</t>
  </si>
  <si>
    <t>A-1-0-1-5-31</t>
  </si>
  <si>
    <t>31</t>
  </si>
  <si>
    <t>PRIMA DE CAPACITACION</t>
  </si>
  <si>
    <t>A-1-0-1-5-60</t>
  </si>
  <si>
    <t>60</t>
  </si>
  <si>
    <t>OTRAS PRIMAS PROVISIONADAS</t>
  </si>
  <si>
    <t>A-1-0-1-5-61</t>
  </si>
  <si>
    <t>61</t>
  </si>
  <si>
    <t>OTRAS PRIMAS NO PROVISIONADAS</t>
  </si>
  <si>
    <t>A-1-0-1-5-91</t>
  </si>
  <si>
    <t>91</t>
  </si>
  <si>
    <t>BONIFICACION DE ACTIVIDAD JUDICIAL</t>
  </si>
  <si>
    <t>A-1-0-2-12</t>
  </si>
  <si>
    <t>HONORARIOS</t>
  </si>
  <si>
    <t>A-1-0-2-14</t>
  </si>
  <si>
    <t>REMUNERACION SERVICIOS TECNICOS</t>
  </si>
  <si>
    <t>A-1-0-5-1-1</t>
  </si>
  <si>
    <t>CAJAS DE COMPENSACION PRIVADAS</t>
  </si>
  <si>
    <t>A-1-0-5-1-2</t>
  </si>
  <si>
    <t>FONDOS ADMINISTRADORES DE CESANTIAS PRIVADOS</t>
  </si>
  <si>
    <t>A-1-0-5-1-3</t>
  </si>
  <si>
    <t>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</si>
  <si>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</si>
  <si>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</si>
  <si>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</si>
  <si>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</si>
  <si>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</si>
  <si>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</si>
  <si>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</si>
  <si>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</si>
  <si>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</si>
  <si>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</si>
  <si>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</si>
  <si>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</si>
  <si>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</si>
  <si>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</si>
  <si>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</si>
  <si>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</si>
  <si>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</si>
  <si>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</si>
  <si>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</si>
  <si>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</si>
  <si>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</si>
  <si>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</si>
  <si>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</si>
  <si>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</si>
  <si>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</si>
  <si>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</si>
  <si>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</si>
  <si>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A-2-0-3-50-8</t>
  </si>
  <si>
    <t>NOTARIADO</t>
  </si>
  <si>
    <t>A-2-0-3-50-16</t>
  </si>
  <si>
    <t>VALORIZACION EDIFICACIONES</t>
  </si>
  <si>
    <t>A-2-0-3-50-90</t>
  </si>
  <si>
    <t>90</t>
  </si>
  <si>
    <t>OTROS IMPUESTOS</t>
  </si>
  <si>
    <t>A-2-0-3-51-1</t>
  </si>
  <si>
    <t>51</t>
  </si>
  <si>
    <t>MULTAS</t>
  </si>
  <si>
    <t>A-2-0-3-51-2</t>
  </si>
  <si>
    <t>SANCIONES</t>
  </si>
  <si>
    <t>A-2-0-4-1-3</t>
  </si>
  <si>
    <t>HERRAMIENTAS</t>
  </si>
  <si>
    <t>A-2-0-4-1-4</t>
  </si>
  <si>
    <t>AUDIOVISUALES Y ACCESORIOS</t>
  </si>
  <si>
    <t>A-2-0-4-1-6</t>
  </si>
  <si>
    <t>EQUIPO DE SISTEMAS</t>
  </si>
  <si>
    <t>A-2-0-4-1-8</t>
  </si>
  <si>
    <t>SOFTWARE</t>
  </si>
  <si>
    <t>A-2-0-4-1-9</t>
  </si>
  <si>
    <t>EQUIPO DE CAFETERIA</t>
  </si>
  <si>
    <t>A-2-0-4-1-23</t>
  </si>
  <si>
    <t>23</t>
  </si>
  <si>
    <t>EQUIPO DE CONSTRUCCION</t>
  </si>
  <si>
    <t>A-2-0-4-1-25</t>
  </si>
  <si>
    <t>OTRAS COMPRAS DE EQUIPOS</t>
  </si>
  <si>
    <t>A-2-0-4-1-26</t>
  </si>
  <si>
    <t>26</t>
  </si>
  <si>
    <t>EQUIPO DE COMUNICACIONES</t>
  </si>
  <si>
    <t>A-2-0-4-2-1</t>
  </si>
  <si>
    <t>EQUIPOS Y MAQUINAS PARA OFICINA</t>
  </si>
  <si>
    <t>A-2-0-4-2-2</t>
  </si>
  <si>
    <t>MOBILIARIO Y ENSERES</t>
  </si>
  <si>
    <t>A-2-0-4-3-1</t>
  </si>
  <si>
    <t>ARMAMENTO</t>
  </si>
  <si>
    <t>A-2-0-4-3-3</t>
  </si>
  <si>
    <t>EQUIPO DE INTELIGENCIA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</si>
  <si>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</si>
  <si>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</si>
  <si>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</si>
  <si>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</si>
  <si>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</si>
  <si>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</si>
  <si>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</si>
  <si>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</si>
  <si>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</si>
  <si>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</si>
  <si>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</si>
  <si>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</si>
  <si>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A-2-0-4-4-12</t>
  </si>
  <si>
    <t>MATERIALES REACTIVOS DE LABORATORIO Y QUÍMICOS</t>
  </si>
  <si>
    <t>A-2-0-4-4-13</t>
  </si>
  <si>
    <t>MEDICAMENTOS Y PRODUCTOS FARMACÉUTICOS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</si>
  <si>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</si>
  <si>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</si>
  <si>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</si>
  <si>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</si>
  <si>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</si>
  <si>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</si>
  <si>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</si>
  <si>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</si>
  <si>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</si>
  <si>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</si>
  <si>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A-2-0-4-4-23</t>
  </si>
  <si>
    <t>OTROS MATERIALES Y SUMINISTROS</t>
  </si>
  <si>
    <t>A-2-0-4-5-1</t>
  </si>
  <si>
    <t>MANTENIMIENTO DE BIENES INMUEBLES</t>
  </si>
  <si>
    <t>SSF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</si>
  <si>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</si>
  <si>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</si>
  <si>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</si>
  <si>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</si>
  <si>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</si>
  <si>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</si>
  <si>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</si>
  <si>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</si>
  <si>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</si>
  <si>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</si>
  <si>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</si>
  <si>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</si>
  <si>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</si>
  <si>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</si>
  <si>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</si>
  <si>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</si>
  <si>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</si>
  <si>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</si>
  <si>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</si>
  <si>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</si>
  <si>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</si>
  <si>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</si>
  <si>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</si>
  <si>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</si>
  <si>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</si>
  <si>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</si>
  <si>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</si>
  <si>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</si>
  <si>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</si>
  <si>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</si>
  <si>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</si>
  <si>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</si>
  <si>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</si>
  <si>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</si>
  <si>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</si>
  <si>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</si>
  <si>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</si>
  <si>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</si>
  <si>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</si>
  <si>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</si>
  <si>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</si>
  <si>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</si>
  <si>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</si>
  <si>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11</t>
  </si>
  <si>
    <t>SEGUROS GENERALES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</si>
  <si>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</si>
  <si>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</si>
  <si>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</si>
  <si>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</si>
  <si>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</si>
  <si>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</si>
  <si>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</si>
  <si>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</si>
  <si>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</si>
  <si>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</si>
  <si>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</si>
  <si>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</si>
  <si>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</si>
  <si>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19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</si>
  <si>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</si>
  <si>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</si>
  <si>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</si>
  <si>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</si>
  <si>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</si>
  <si>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</si>
  <si>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</si>
  <si>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</si>
  <si>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</si>
  <si>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</si>
  <si>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21</t>
  </si>
  <si>
    <t>ELEMENTOS PARA BIENESTAR SOCIAL</t>
  </si>
  <si>
    <t>A-2-0-4-21-4</t>
  </si>
  <si>
    <t>SERVICIOS DE BIENESTAR SOCIAL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</si>
  <si>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</si>
  <si>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</si>
  <si>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</si>
  <si>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</si>
  <si>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A-2-0-4-41-11</t>
  </si>
  <si>
    <t>41</t>
  </si>
  <si>
    <t>RENOVACION DE SALVOCONDUCTOS PARA ARMAS</t>
  </si>
  <si>
    <t>A-2-0-4-41-13</t>
  </si>
  <si>
    <t>OTROS GASTOS POR ADQUISICION DE SERVICIOS</t>
  </si>
  <si>
    <t>A-3-5-1-1-0-2</t>
  </si>
  <si>
    <t>MESADAS PENSIONALES A CARGO DE LA ENTIDAD</t>
  </si>
  <si>
    <t>A-3-6-1-1-1</t>
  </si>
  <si>
    <t>CONCILIACIONES</t>
  </si>
  <si>
    <t>A-3-6-1-1-2</t>
  </si>
  <si>
    <t>SENTENCIAS</t>
  </si>
  <si>
    <t>A-1-0-1-1</t>
  </si>
  <si>
    <t>SUELDOS DE PERSONAL DE NOMINA</t>
  </si>
  <si>
    <t>A-1-0-1-4</t>
  </si>
  <si>
    <t>PRIMA TECNICA</t>
  </si>
  <si>
    <t>A-1-0-1-5</t>
  </si>
  <si>
    <t>OTROS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</si>
  <si>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</si>
  <si>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</si>
  <si>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</si>
  <si>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</si>
  <si>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</si>
  <si>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</si>
  <si>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</si>
  <si>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</si>
  <si>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</si>
  <si>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</si>
  <si>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A-3-2-1-37</t>
  </si>
  <si>
    <t>37</t>
  </si>
  <si>
    <t>FONDO DE PROTECCIÓN DE JUSTICIA. DECRETO 1890/99 Y DECRETO 200/03</t>
  </si>
  <si>
    <t>A-3-5-1-1</t>
  </si>
  <si>
    <t>MESADAS PENSIONALES</t>
  </si>
  <si>
    <t>A-3-5-2-1</t>
  </si>
  <si>
    <t>CESANTIAS DEFINITIVAS</t>
  </si>
  <si>
    <t>A-3-5-3-44</t>
  </si>
  <si>
    <t>44</t>
  </si>
  <si>
    <t>SEGURO DE VIDA (LEY 16/88)</t>
  </si>
  <si>
    <t>A-3-6-1-1</t>
  </si>
  <si>
    <t>SENTENCIAS Y CONCILIACIONES</t>
  </si>
  <si>
    <t>C-2901-0800-1</t>
  </si>
  <si>
    <t>C</t>
  </si>
  <si>
    <t>2901</t>
  </si>
  <si>
    <t>0800</t>
  </si>
  <si>
    <t>MANTENIMIENTO DOTACION Y REPOSICION DE LAS AREAS DE CRIMINALISTICA E INVESTIGACION A NIVEL NACIONAL</t>
  </si>
  <si>
    <t>C-2901-0800-3</t>
  </si>
  <si>
    <t>FORTALECIMIENTO Y MODERNIZACIÓN DE LOS LABORATORIOS Y GRUPOS DE IDENTIFICACIÓN FORENSE DEL CTI A NIVEL NACIONAL</t>
  </si>
  <si>
    <t>C-2901-0800-4</t>
  </si>
  <si>
    <t>MEJORAMIENTO DE LA CAPACIDAD Y CALIDAD TÉCNICO - CIENTÍFICA DE LOS LABORATORIOS Y GRUPOS DE CRIMINALÍSTICA DEL CTI A NIVEL NACIONAL</t>
  </si>
  <si>
    <t>C-2901-0800-5</t>
  </si>
  <si>
    <t>FORTALECIMIENTO DE LAS INVESTIGACIONES DE LOS DELITOS CONTRA LOS RECURSOS NATURALES Y EL MEDIO AMBIENTE ADELANTADAS POR LA FGN A NIVEL NACIONAL</t>
  </si>
  <si>
    <t>C-2901-0800-7</t>
  </si>
  <si>
    <t>FORTALECIMIENTO TECNOLÓGICO Y LOGÍSTICO DE LOS GRUPOS DE EXPLOSIVOS, INCENDIOS Y SUSTANCIAS NBQR DEL CTI A NIVEL NACIONAL</t>
  </si>
  <si>
    <t>C-2901-0800-8</t>
  </si>
  <si>
    <t>FORTALECIMIENTO Y MODERNIZACIÓN TECNOLÓGICA DE LA POLICÍA JUDICIAL DE LA FGN PARA LA INVESTIGACIÓN PENAL A NIVEL , NACIONAL</t>
  </si>
  <si>
    <t>C-2999-0800-1</t>
  </si>
  <si>
    <t>2999</t>
  </si>
  <si>
    <t>AMPLIACION MEJORAMIENTO Y RENOVACION DE LA INFRAESTRUCTURA INFORMATICA EN LA FISCALIA GENERAL DE LA NACION.</t>
  </si>
  <si>
    <t>C-2999-0800-3</t>
  </si>
  <si>
    <t>MEJORAMIENTO Y FORTALECIMIENTO DE LA ESTRATEGIA DE COMUNICACION INTERNA Y EXTERNA CON ENFOQUE A LA CIUDADANIA A NIVEL NACIONAL .</t>
  </si>
  <si>
    <t>C-2999-0800-6</t>
  </si>
  <si>
    <t>DESARROLLO CONSTRUCCION Y DOTACION DE SEDE CÚCUTA, NORTE DE SANTANDER, CENTRO ORIENTE</t>
  </si>
  <si>
    <t>C-2999-0800-7</t>
  </si>
  <si>
    <t>FORTALECIMIENTO DEL CONOCIMIENTO Y MEJORAMIENTO DE LAS COMPETENCIAS DE LOS SERVIDORES DE LA FISCALÍA GENERAL DE LA NACIÓN A NIVEL NACIONAL</t>
  </si>
  <si>
    <t>C-2999-0800-8</t>
  </si>
  <si>
    <t>MEJORAMIENTO ADECUACIÓN Y MANTENIMIENTO DE LA INFRAESTRUCTURA FÍSICA DE LA FISCALÍA GENERAL DE LA NACIÓN A NIVEL NACIONAL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</si>
  <si>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</si>
  <si>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</si>
  <si>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</si>
  <si>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</si>
  <si>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</si>
  <si>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</si>
  <si>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</si>
  <si>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</si>
  <si>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</si>
  <si>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</si>
  <si>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</si>
  <si>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14</t>
  </si>
  <si>
    <t>Total 15</t>
  </si>
  <si>
    <t>Total 19</t>
  </si>
  <si>
    <t>Total 20</t>
  </si>
  <si>
    <t>Total 21</t>
  </si>
  <si>
    <t>Total 41</t>
  </si>
  <si>
    <t>A-2-0-4-1</t>
  </si>
  <si>
    <t>COMPRA DE EQUIPO</t>
  </si>
  <si>
    <t>A-2-0-4-2</t>
  </si>
  <si>
    <t>ENSERES Y EQUIPOS DE OFICINA</t>
  </si>
  <si>
    <t>A-2-0-4-3</t>
  </si>
  <si>
    <t>COMPRA DE EQUIPO MILITAR Y DE INTELIGENCIA</t>
  </si>
  <si>
    <t>A-2-0-4-4</t>
  </si>
  <si>
    <t xml:space="preserve"> MATERIALES Y SUMINISTROS</t>
  </si>
  <si>
    <t>A-2-0-4-5</t>
  </si>
  <si>
    <t>MANTENIMIENTO</t>
  </si>
  <si>
    <t>A-2-0-4-6</t>
  </si>
  <si>
    <t>COMUNICACIONES Y TRANSPORTE</t>
  </si>
  <si>
    <t>A-2-0-4-7</t>
  </si>
  <si>
    <t xml:space="preserve"> IMPRESOS Y PUBLICACIONES</t>
  </si>
  <si>
    <t>A-2-0-4-8</t>
  </si>
  <si>
    <t xml:space="preserve"> SERVICIOS PÚBLICOS</t>
  </si>
  <si>
    <t>A-2-0-4-9</t>
  </si>
  <si>
    <t>SEGUROS</t>
  </si>
  <si>
    <t>A-2-0-4-10</t>
  </si>
  <si>
    <t>ARRENDAMIENTOS</t>
  </si>
  <si>
    <t>A-2-0-4-11</t>
  </si>
  <si>
    <t>VIATICOS Y GASTOS DE VIAJE</t>
  </si>
  <si>
    <t>A-2-0-4-19</t>
  </si>
  <si>
    <t>SOSTENIMIENTO DE SEMOVIENTES</t>
  </si>
  <si>
    <t>A-2-0-4-20</t>
  </si>
  <si>
    <t>GASTOS RESERVADOS</t>
  </si>
  <si>
    <t>A-2-0-4-21</t>
  </si>
  <si>
    <t>CAPACITACION, BIENESTAR SOCIAL Y ESTIMULOS</t>
  </si>
  <si>
    <t>A-2-0-4-41</t>
  </si>
  <si>
    <t>GASTOS DE PERSONAL</t>
  </si>
  <si>
    <t>GASTOS GENERALES</t>
  </si>
  <si>
    <t>TRANSFERENCIAS CORRIENTES</t>
  </si>
  <si>
    <t>GASTOS DE FUNCIONAMIENTO</t>
  </si>
  <si>
    <t>GASTOS DE INVERSIÓN</t>
  </si>
  <si>
    <t>GRAN TOTAL</t>
  </si>
  <si>
    <t>FUENTE:  SIIF NACIÓN</t>
  </si>
  <si>
    <t>VALOR</t>
  </si>
  <si>
    <t>FISCALÍA GENERAL DE LA NACIÓN</t>
  </si>
  <si>
    <t>PRESUPUESTO VIGENCIA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</si>
</sst>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b/>
      <sz val="8"/>
      <color rgb="FF000000"/>
      <name val="Arial"/>
      <family val="2"/>
    </font>
    <font>
      <b/>
      <sz val="11"/>
      <name val="Arial"/>
      <family val="2"/>
    </font>
    <font>
      <sz val="9"/>
      <name val="Calibri"/>
      <family val="2"/>
    </font>
    <font>
      <sz val="8"/>
      <color rgb="FF00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1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/>
    <xf numFmtId="0" fontId="9" fillId="0" borderId="0" xfId="0" applyFont="1" applyFill="1" applyBorder="1"/>
    <xf numFmtId="0" fontId="3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3" fontId="4" fillId="0" borderId="1" xfId="0" applyNumberFormat="1" applyFont="1" applyFill="1" applyBorder="1" applyAlignment="1">
      <alignment horizontal="right" vertical="center" wrapText="1" readingOrder="1"/>
    </xf>
    <xf numFmtId="3" fontId="3" fillId="0" borderId="1" xfId="0" applyNumberFormat="1" applyFont="1" applyFill="1" applyBorder="1" applyAlignment="1">
      <alignment horizontal="right" vertical="center" wrapText="1" readingOrder="1"/>
    </xf>
    <xf numFmtId="3" fontId="3" fillId="3" borderId="1" xfId="0" applyNumberFormat="1" applyFont="1" applyFill="1" applyBorder="1" applyAlignment="1">
      <alignment horizontal="right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0" fontId="7" fillId="0" borderId="1" xfId="0" applyNumberFormat="1" applyFont="1" applyFill="1" applyBorder="1" applyAlignment="1">
      <alignment vertical="center" wrapText="1" readingOrder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0" fontId="7" fillId="2" borderId="1" xfId="0" applyNumberFormat="1" applyFont="1" applyFill="1" applyBorder="1" applyAlignment="1">
      <alignment vertical="center" wrapText="1" readingOrder="1"/>
    </xf>
    <xf numFmtId="0" fontId="7" fillId="2" borderId="1" xfId="0" applyNumberFormat="1" applyFont="1" applyFill="1" applyBorder="1" applyAlignment="1">
      <alignment horizontal="left" vertical="center" wrapText="1" readingOrder="1"/>
    </xf>
    <xf numFmtId="0" fontId="11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0" fillId="0" borderId="2" xfId="0" applyNumberFormat="1" applyFont="1" applyFill="1" applyBorder="1" applyAlignment="1">
      <alignment horizontal="left" vertical="center" wrapText="1" readingOrder="1"/>
    </xf>
    <xf numFmtId="0" fontId="1" fillId="2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1"/>
  <sheetViews>
    <sheetView showGridLines="0" tabSelected="1" zoomScale="120" zoomScaleNormal="120" workbookViewId="0">
      <pane xSplit="12" ySplit="4" topLeftCell="M169" activePane="bottomRight" state="frozen"/>
      <selection pane="topRight" activeCell="M1" sqref="M1"/>
      <selection pane="bottomLeft" activeCell="A2" sqref="A2"/>
      <selection pane="bottomRight" activeCell="L173" sqref="L173"/>
    </sheetView>
  </sheetViews>
  <sheetFormatPr baseColWidth="10" defaultRowHeight="15" x14ac:dyDescent="0.25"/>
  <cols>
    <col min="1" max="1" width="12" customWidth="1"/>
    <col min="2" max="8" width="5.42578125" hidden="1" customWidth="1"/>
    <col min="9" max="9" width="9.5703125" customWidth="1"/>
    <col min="10" max="10" width="8" customWidth="1"/>
    <col min="11" max="11" width="9.5703125" customWidth="1"/>
    <col min="12" max="12" width="34.7109375" customWidth="1"/>
    <col min="13" max="22" width="18.85546875" customWidth="1"/>
    <col min="23" max="23" width="0" hidden="1" customWidth="1"/>
    <col min="24" max="24" width="0.42578125" customWidth="1"/>
  </cols>
  <sheetData>
    <row r="1" spans="1:13" ht="15.75" x14ac:dyDescent="0.25">
      <c r="A1" s="20" t="s">
        <v>379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5.75" x14ac:dyDescent="0.25">
      <c r="A2" s="20" t="s">
        <v>380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4" spans="1:13" ht="24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378</v>
      </c>
    </row>
    <row r="5" spans="1:13" x14ac:dyDescent="0.25">
      <c r="A5" s="12" t="s">
        <v>12</v>
      </c>
      <c r="B5" s="13" t="s">
        <v>13</v>
      </c>
      <c r="C5" s="13" t="s">
        <v>14</v>
      </c>
      <c r="D5" s="13" t="s">
        <v>15</v>
      </c>
      <c r="E5" s="13" t="s">
        <v>14</v>
      </c>
      <c r="F5" s="13" t="s">
        <v>14</v>
      </c>
      <c r="G5" s="13" t="s">
        <v>14</v>
      </c>
      <c r="H5" s="13"/>
      <c r="I5" s="13" t="s">
        <v>16</v>
      </c>
      <c r="J5" s="13" t="s">
        <v>17</v>
      </c>
      <c r="K5" s="13" t="s">
        <v>18</v>
      </c>
      <c r="L5" s="14" t="s">
        <v>19</v>
      </c>
      <c r="M5" s="9">
        <v>769940000000</v>
      </c>
    </row>
    <row r="6" spans="1:13" x14ac:dyDescent="0.25">
      <c r="A6" s="12" t="s">
        <v>20</v>
      </c>
      <c r="B6" s="13" t="s">
        <v>13</v>
      </c>
      <c r="C6" s="13" t="s">
        <v>14</v>
      </c>
      <c r="D6" s="13" t="s">
        <v>15</v>
      </c>
      <c r="E6" s="13" t="s">
        <v>14</v>
      </c>
      <c r="F6" s="13" t="s">
        <v>14</v>
      </c>
      <c r="G6" s="13" t="s">
        <v>21</v>
      </c>
      <c r="H6" s="13"/>
      <c r="I6" s="13" t="s">
        <v>16</v>
      </c>
      <c r="J6" s="13" t="s">
        <v>17</v>
      </c>
      <c r="K6" s="13" t="s">
        <v>18</v>
      </c>
      <c r="L6" s="14" t="s">
        <v>22</v>
      </c>
      <c r="M6" s="9">
        <v>70321368082</v>
      </c>
    </row>
    <row r="7" spans="1:13" ht="22.5" x14ac:dyDescent="0.25">
      <c r="A7" s="12" t="s">
        <v>23</v>
      </c>
      <c r="B7" s="13" t="s">
        <v>13</v>
      </c>
      <c r="C7" s="13" t="s">
        <v>14</v>
      </c>
      <c r="D7" s="13" t="s">
        <v>15</v>
      </c>
      <c r="E7" s="13" t="s">
        <v>14</v>
      </c>
      <c r="F7" s="13" t="s">
        <v>14</v>
      </c>
      <c r="G7" s="13" t="s">
        <v>24</v>
      </c>
      <c r="H7" s="13"/>
      <c r="I7" s="13" t="s">
        <v>16</v>
      </c>
      <c r="J7" s="13" t="s">
        <v>17</v>
      </c>
      <c r="K7" s="13" t="s">
        <v>18</v>
      </c>
      <c r="L7" s="14" t="s">
        <v>25</v>
      </c>
      <c r="M7" s="9">
        <v>10320000000</v>
      </c>
    </row>
    <row r="8" spans="1:13" s="1" customFormat="1" ht="22.5" x14ac:dyDescent="0.25">
      <c r="A8" s="15" t="s">
        <v>271</v>
      </c>
      <c r="B8" s="16" t="s">
        <v>13</v>
      </c>
      <c r="C8" s="16" t="s">
        <v>14</v>
      </c>
      <c r="D8" s="16" t="s">
        <v>15</v>
      </c>
      <c r="E8" s="16" t="s">
        <v>14</v>
      </c>
      <c r="F8" s="16" t="s">
        <v>14</v>
      </c>
      <c r="G8" s="16"/>
      <c r="H8" s="16"/>
      <c r="I8" s="16" t="s">
        <v>16</v>
      </c>
      <c r="J8" s="16" t="s">
        <v>17</v>
      </c>
      <c r="K8" s="16" t="s">
        <v>18</v>
      </c>
      <c r="L8" s="17" t="s">
        <v>272</v>
      </c>
      <c r="M8" s="10">
        <v>850581368082</v>
      </c>
    </row>
    <row r="9" spans="1:13" x14ac:dyDescent="0.25">
      <c r="A9" s="12" t="s">
        <v>26</v>
      </c>
      <c r="B9" s="13" t="s">
        <v>13</v>
      </c>
      <c r="C9" s="13" t="s">
        <v>14</v>
      </c>
      <c r="D9" s="13" t="s">
        <v>15</v>
      </c>
      <c r="E9" s="13" t="s">
        <v>14</v>
      </c>
      <c r="F9" s="13" t="s">
        <v>24</v>
      </c>
      <c r="G9" s="13" t="s">
        <v>21</v>
      </c>
      <c r="H9" s="13"/>
      <c r="I9" s="13" t="s">
        <v>16</v>
      </c>
      <c r="J9" s="13" t="s">
        <v>17</v>
      </c>
      <c r="K9" s="13" t="s">
        <v>18</v>
      </c>
      <c r="L9" s="14" t="s">
        <v>27</v>
      </c>
      <c r="M9" s="9">
        <v>5915898724</v>
      </c>
    </row>
    <row r="10" spans="1:13" s="1" customFormat="1" x14ac:dyDescent="0.25">
      <c r="A10" s="15" t="s">
        <v>273</v>
      </c>
      <c r="B10" s="16" t="s">
        <v>13</v>
      </c>
      <c r="C10" s="16" t="s">
        <v>14</v>
      </c>
      <c r="D10" s="16" t="s">
        <v>15</v>
      </c>
      <c r="E10" s="16" t="s">
        <v>14</v>
      </c>
      <c r="F10" s="16" t="s">
        <v>24</v>
      </c>
      <c r="G10" s="16"/>
      <c r="H10" s="16"/>
      <c r="I10" s="16" t="s">
        <v>16</v>
      </c>
      <c r="J10" s="16" t="s">
        <v>17</v>
      </c>
      <c r="K10" s="16" t="s">
        <v>18</v>
      </c>
      <c r="L10" s="17" t="s">
        <v>274</v>
      </c>
      <c r="M10" s="10">
        <v>5915898724</v>
      </c>
    </row>
    <row r="11" spans="1:13" x14ac:dyDescent="0.25">
      <c r="A11" s="12" t="s">
        <v>28</v>
      </c>
      <c r="B11" s="13" t="s">
        <v>13</v>
      </c>
      <c r="C11" s="13" t="s">
        <v>14</v>
      </c>
      <c r="D11" s="13" t="s">
        <v>15</v>
      </c>
      <c r="E11" s="13" t="s">
        <v>14</v>
      </c>
      <c r="F11" s="13" t="s">
        <v>29</v>
      </c>
      <c r="G11" s="13" t="s">
        <v>14</v>
      </c>
      <c r="H11" s="13"/>
      <c r="I11" s="13" t="s">
        <v>16</v>
      </c>
      <c r="J11" s="13" t="s">
        <v>17</v>
      </c>
      <c r="K11" s="13" t="s">
        <v>18</v>
      </c>
      <c r="L11" s="14" t="s">
        <v>30</v>
      </c>
      <c r="M11" s="9">
        <v>116160000000</v>
      </c>
    </row>
    <row r="12" spans="1:13" ht="22.5" x14ac:dyDescent="0.25">
      <c r="A12" s="12" t="s">
        <v>31</v>
      </c>
      <c r="B12" s="13" t="s">
        <v>13</v>
      </c>
      <c r="C12" s="13" t="s">
        <v>14</v>
      </c>
      <c r="D12" s="13" t="s">
        <v>15</v>
      </c>
      <c r="E12" s="13" t="s">
        <v>14</v>
      </c>
      <c r="F12" s="13" t="s">
        <v>29</v>
      </c>
      <c r="G12" s="13" t="s">
        <v>21</v>
      </c>
      <c r="H12" s="13"/>
      <c r="I12" s="13" t="s">
        <v>16</v>
      </c>
      <c r="J12" s="13" t="s">
        <v>17</v>
      </c>
      <c r="K12" s="13" t="s">
        <v>18</v>
      </c>
      <c r="L12" s="14" t="s">
        <v>32</v>
      </c>
      <c r="M12" s="9">
        <v>32800000000</v>
      </c>
    </row>
    <row r="13" spans="1:13" ht="27.75" customHeight="1" x14ac:dyDescent="0.25">
      <c r="A13" s="12" t="s">
        <v>33</v>
      </c>
      <c r="B13" s="13" t="s">
        <v>13</v>
      </c>
      <c r="C13" s="13" t="s">
        <v>14</v>
      </c>
      <c r="D13" s="13" t="s">
        <v>15</v>
      </c>
      <c r="E13" s="13" t="s">
        <v>14</v>
      </c>
      <c r="F13" s="13" t="s">
        <v>29</v>
      </c>
      <c r="G13" s="13" t="s">
        <v>34</v>
      </c>
      <c r="H13" s="13"/>
      <c r="I13" s="13" t="s">
        <v>16</v>
      </c>
      <c r="J13" s="13" t="s">
        <v>17</v>
      </c>
      <c r="K13" s="13" t="s">
        <v>18</v>
      </c>
      <c r="L13" s="14" t="s">
        <v>35</v>
      </c>
      <c r="M13" s="9">
        <v>35580000000</v>
      </c>
    </row>
    <row r="14" spans="1:13" ht="22.5" x14ac:dyDescent="0.25">
      <c r="A14" s="12" t="s">
        <v>36</v>
      </c>
      <c r="B14" s="13" t="s">
        <v>13</v>
      </c>
      <c r="C14" s="13" t="s">
        <v>14</v>
      </c>
      <c r="D14" s="13" t="s">
        <v>15</v>
      </c>
      <c r="E14" s="13" t="s">
        <v>14</v>
      </c>
      <c r="F14" s="13" t="s">
        <v>29</v>
      </c>
      <c r="G14" s="13" t="s">
        <v>17</v>
      </c>
      <c r="H14" s="13"/>
      <c r="I14" s="13" t="s">
        <v>16</v>
      </c>
      <c r="J14" s="13" t="s">
        <v>17</v>
      </c>
      <c r="K14" s="13" t="s">
        <v>18</v>
      </c>
      <c r="L14" s="14" t="s">
        <v>37</v>
      </c>
      <c r="M14" s="9">
        <v>456284098314</v>
      </c>
    </row>
    <row r="15" spans="1:13" x14ac:dyDescent="0.25">
      <c r="A15" s="12" t="s">
        <v>38</v>
      </c>
      <c r="B15" s="13" t="s">
        <v>13</v>
      </c>
      <c r="C15" s="13" t="s">
        <v>14</v>
      </c>
      <c r="D15" s="13" t="s">
        <v>15</v>
      </c>
      <c r="E15" s="13" t="s">
        <v>14</v>
      </c>
      <c r="F15" s="13" t="s">
        <v>29</v>
      </c>
      <c r="G15" s="13" t="s">
        <v>39</v>
      </c>
      <c r="H15" s="13"/>
      <c r="I15" s="13" t="s">
        <v>16</v>
      </c>
      <c r="J15" s="13" t="s">
        <v>17</v>
      </c>
      <c r="K15" s="13" t="s">
        <v>18</v>
      </c>
      <c r="L15" s="14" t="s">
        <v>40</v>
      </c>
      <c r="M15" s="9">
        <v>883000000</v>
      </c>
    </row>
    <row r="16" spans="1:13" x14ac:dyDescent="0.25">
      <c r="A16" s="12" t="s">
        <v>41</v>
      </c>
      <c r="B16" s="13" t="s">
        <v>13</v>
      </c>
      <c r="C16" s="13" t="s">
        <v>14</v>
      </c>
      <c r="D16" s="13" t="s">
        <v>15</v>
      </c>
      <c r="E16" s="13" t="s">
        <v>14</v>
      </c>
      <c r="F16" s="13" t="s">
        <v>29</v>
      </c>
      <c r="G16" s="13" t="s">
        <v>42</v>
      </c>
      <c r="H16" s="13"/>
      <c r="I16" s="13" t="s">
        <v>16</v>
      </c>
      <c r="J16" s="13" t="s">
        <v>17</v>
      </c>
      <c r="K16" s="13" t="s">
        <v>18</v>
      </c>
      <c r="L16" s="14" t="s">
        <v>43</v>
      </c>
      <c r="M16" s="9">
        <v>991000000</v>
      </c>
    </row>
    <row r="17" spans="1:13" x14ac:dyDescent="0.25">
      <c r="A17" s="12" t="s">
        <v>44</v>
      </c>
      <c r="B17" s="13" t="s">
        <v>13</v>
      </c>
      <c r="C17" s="13" t="s">
        <v>14</v>
      </c>
      <c r="D17" s="13" t="s">
        <v>15</v>
      </c>
      <c r="E17" s="13" t="s">
        <v>14</v>
      </c>
      <c r="F17" s="13" t="s">
        <v>29</v>
      </c>
      <c r="G17" s="13" t="s">
        <v>45</v>
      </c>
      <c r="H17" s="13"/>
      <c r="I17" s="13" t="s">
        <v>16</v>
      </c>
      <c r="J17" s="13" t="s">
        <v>17</v>
      </c>
      <c r="K17" s="13" t="s">
        <v>18</v>
      </c>
      <c r="L17" s="14" t="s">
        <v>46</v>
      </c>
      <c r="M17" s="9">
        <v>41935000000</v>
      </c>
    </row>
    <row r="18" spans="1:13" x14ac:dyDescent="0.25">
      <c r="A18" s="12" t="s">
        <v>47</v>
      </c>
      <c r="B18" s="13" t="s">
        <v>13</v>
      </c>
      <c r="C18" s="13" t="s">
        <v>14</v>
      </c>
      <c r="D18" s="13" t="s">
        <v>15</v>
      </c>
      <c r="E18" s="13" t="s">
        <v>14</v>
      </c>
      <c r="F18" s="13" t="s">
        <v>29</v>
      </c>
      <c r="G18" s="13" t="s">
        <v>48</v>
      </c>
      <c r="H18" s="13"/>
      <c r="I18" s="13" t="s">
        <v>16</v>
      </c>
      <c r="J18" s="13" t="s">
        <v>17</v>
      </c>
      <c r="K18" s="13" t="s">
        <v>18</v>
      </c>
      <c r="L18" s="14" t="s">
        <v>49</v>
      </c>
      <c r="M18" s="9">
        <v>47825000000</v>
      </c>
    </row>
    <row r="19" spans="1:13" x14ac:dyDescent="0.25">
      <c r="A19" s="12" t="s">
        <v>50</v>
      </c>
      <c r="B19" s="13" t="s">
        <v>13</v>
      </c>
      <c r="C19" s="13" t="s">
        <v>14</v>
      </c>
      <c r="D19" s="13" t="s">
        <v>15</v>
      </c>
      <c r="E19" s="13" t="s">
        <v>14</v>
      </c>
      <c r="F19" s="13" t="s">
        <v>29</v>
      </c>
      <c r="G19" s="13" t="s">
        <v>51</v>
      </c>
      <c r="H19" s="13"/>
      <c r="I19" s="13" t="s">
        <v>16</v>
      </c>
      <c r="J19" s="13" t="s">
        <v>17</v>
      </c>
      <c r="K19" s="13" t="s">
        <v>18</v>
      </c>
      <c r="L19" s="14" t="s">
        <v>52</v>
      </c>
      <c r="M19" s="9">
        <v>101720000000</v>
      </c>
    </row>
    <row r="20" spans="1:13" x14ac:dyDescent="0.25">
      <c r="A20" s="12" t="s">
        <v>53</v>
      </c>
      <c r="B20" s="13" t="s">
        <v>13</v>
      </c>
      <c r="C20" s="13" t="s">
        <v>14</v>
      </c>
      <c r="D20" s="13" t="s">
        <v>15</v>
      </c>
      <c r="E20" s="13" t="s">
        <v>14</v>
      </c>
      <c r="F20" s="13" t="s">
        <v>29</v>
      </c>
      <c r="G20" s="13" t="s">
        <v>54</v>
      </c>
      <c r="H20" s="13"/>
      <c r="I20" s="13" t="s">
        <v>16</v>
      </c>
      <c r="J20" s="13" t="s">
        <v>17</v>
      </c>
      <c r="K20" s="13" t="s">
        <v>18</v>
      </c>
      <c r="L20" s="14" t="s">
        <v>55</v>
      </c>
      <c r="M20" s="9">
        <v>51440000000</v>
      </c>
    </row>
    <row r="21" spans="1:13" x14ac:dyDescent="0.25">
      <c r="A21" s="12" t="s">
        <v>56</v>
      </c>
      <c r="B21" s="13" t="s">
        <v>13</v>
      </c>
      <c r="C21" s="13" t="s">
        <v>14</v>
      </c>
      <c r="D21" s="13" t="s">
        <v>15</v>
      </c>
      <c r="E21" s="13" t="s">
        <v>14</v>
      </c>
      <c r="F21" s="13" t="s">
        <v>29</v>
      </c>
      <c r="G21" s="13" t="s">
        <v>57</v>
      </c>
      <c r="H21" s="13"/>
      <c r="I21" s="13" t="s">
        <v>16</v>
      </c>
      <c r="J21" s="13" t="s">
        <v>17</v>
      </c>
      <c r="K21" s="13" t="s">
        <v>18</v>
      </c>
      <c r="L21" s="14" t="s">
        <v>58</v>
      </c>
      <c r="M21" s="9">
        <v>3688000000</v>
      </c>
    </row>
    <row r="22" spans="1:13" x14ac:dyDescent="0.25">
      <c r="A22" s="12" t="s">
        <v>59</v>
      </c>
      <c r="B22" s="13" t="s">
        <v>13</v>
      </c>
      <c r="C22" s="13" t="s">
        <v>14</v>
      </c>
      <c r="D22" s="13" t="s">
        <v>15</v>
      </c>
      <c r="E22" s="13" t="s">
        <v>14</v>
      </c>
      <c r="F22" s="13" t="s">
        <v>29</v>
      </c>
      <c r="G22" s="13" t="s">
        <v>60</v>
      </c>
      <c r="H22" s="13"/>
      <c r="I22" s="13" t="s">
        <v>16</v>
      </c>
      <c r="J22" s="13" t="s">
        <v>17</v>
      </c>
      <c r="K22" s="13" t="s">
        <v>18</v>
      </c>
      <c r="L22" s="14" t="s">
        <v>61</v>
      </c>
      <c r="M22" s="9">
        <v>260000000</v>
      </c>
    </row>
    <row r="23" spans="1:13" x14ac:dyDescent="0.25">
      <c r="A23" s="12" t="s">
        <v>62</v>
      </c>
      <c r="B23" s="13" t="s">
        <v>13</v>
      </c>
      <c r="C23" s="13" t="s">
        <v>14</v>
      </c>
      <c r="D23" s="13" t="s">
        <v>15</v>
      </c>
      <c r="E23" s="13" t="s">
        <v>14</v>
      </c>
      <c r="F23" s="13" t="s">
        <v>29</v>
      </c>
      <c r="G23" s="13" t="s">
        <v>63</v>
      </c>
      <c r="H23" s="13"/>
      <c r="I23" s="13" t="s">
        <v>16</v>
      </c>
      <c r="J23" s="13" t="s">
        <v>17</v>
      </c>
      <c r="K23" s="13" t="s">
        <v>18</v>
      </c>
      <c r="L23" s="14" t="s">
        <v>64</v>
      </c>
      <c r="M23" s="9">
        <v>2000000</v>
      </c>
    </row>
    <row r="24" spans="1:13" x14ac:dyDescent="0.25">
      <c r="A24" s="12" t="s">
        <v>65</v>
      </c>
      <c r="B24" s="13" t="s">
        <v>13</v>
      </c>
      <c r="C24" s="13" t="s">
        <v>14</v>
      </c>
      <c r="D24" s="13" t="s">
        <v>15</v>
      </c>
      <c r="E24" s="13" t="s">
        <v>14</v>
      </c>
      <c r="F24" s="13" t="s">
        <v>29</v>
      </c>
      <c r="G24" s="13" t="s">
        <v>66</v>
      </c>
      <c r="H24" s="13"/>
      <c r="I24" s="13" t="s">
        <v>16</v>
      </c>
      <c r="J24" s="13" t="s">
        <v>17</v>
      </c>
      <c r="K24" s="13" t="s">
        <v>18</v>
      </c>
      <c r="L24" s="14" t="s">
        <v>67</v>
      </c>
      <c r="M24" s="9">
        <v>3000000</v>
      </c>
    </row>
    <row r="25" spans="1:13" x14ac:dyDescent="0.25">
      <c r="A25" s="12" t="s">
        <v>68</v>
      </c>
      <c r="B25" s="13" t="s">
        <v>13</v>
      </c>
      <c r="C25" s="13" t="s">
        <v>14</v>
      </c>
      <c r="D25" s="13" t="s">
        <v>15</v>
      </c>
      <c r="E25" s="13" t="s">
        <v>14</v>
      </c>
      <c r="F25" s="13" t="s">
        <v>29</v>
      </c>
      <c r="G25" s="13" t="s">
        <v>69</v>
      </c>
      <c r="H25" s="13"/>
      <c r="I25" s="13" t="s">
        <v>16</v>
      </c>
      <c r="J25" s="13" t="s">
        <v>17</v>
      </c>
      <c r="K25" s="13" t="s">
        <v>18</v>
      </c>
      <c r="L25" s="14" t="s">
        <v>70</v>
      </c>
      <c r="M25" s="9">
        <v>290000000</v>
      </c>
    </row>
    <row r="26" spans="1:13" ht="32.25" customHeight="1" x14ac:dyDescent="0.25">
      <c r="A26" s="12" t="s">
        <v>71</v>
      </c>
      <c r="B26" s="13" t="s">
        <v>13</v>
      </c>
      <c r="C26" s="13" t="s">
        <v>14</v>
      </c>
      <c r="D26" s="13" t="s">
        <v>15</v>
      </c>
      <c r="E26" s="13" t="s">
        <v>14</v>
      </c>
      <c r="F26" s="13" t="s">
        <v>29</v>
      </c>
      <c r="G26" s="13" t="s">
        <v>72</v>
      </c>
      <c r="H26" s="13"/>
      <c r="I26" s="13" t="s">
        <v>16</v>
      </c>
      <c r="J26" s="13" t="s">
        <v>17</v>
      </c>
      <c r="K26" s="13" t="s">
        <v>18</v>
      </c>
      <c r="L26" s="14" t="s">
        <v>73</v>
      </c>
      <c r="M26" s="9">
        <v>5373000000</v>
      </c>
    </row>
    <row r="27" spans="1:13" ht="22.5" x14ac:dyDescent="0.25">
      <c r="A27" s="12" t="s">
        <v>74</v>
      </c>
      <c r="B27" s="13" t="s">
        <v>13</v>
      </c>
      <c r="C27" s="13" t="s">
        <v>14</v>
      </c>
      <c r="D27" s="13" t="s">
        <v>15</v>
      </c>
      <c r="E27" s="13" t="s">
        <v>14</v>
      </c>
      <c r="F27" s="13" t="s">
        <v>29</v>
      </c>
      <c r="G27" s="13" t="s">
        <v>75</v>
      </c>
      <c r="H27" s="13"/>
      <c r="I27" s="13" t="s">
        <v>16</v>
      </c>
      <c r="J27" s="13" t="s">
        <v>17</v>
      </c>
      <c r="K27" s="13" t="s">
        <v>18</v>
      </c>
      <c r="L27" s="14" t="s">
        <v>76</v>
      </c>
      <c r="M27" s="9">
        <v>63410000000</v>
      </c>
    </row>
    <row r="28" spans="1:13" s="1" customFormat="1" x14ac:dyDescent="0.25">
      <c r="A28" s="15" t="s">
        <v>275</v>
      </c>
      <c r="B28" s="16" t="s">
        <v>13</v>
      </c>
      <c r="C28" s="16" t="s">
        <v>14</v>
      </c>
      <c r="D28" s="16" t="s">
        <v>15</v>
      </c>
      <c r="E28" s="16" t="s">
        <v>14</v>
      </c>
      <c r="F28" s="16" t="s">
        <v>29</v>
      </c>
      <c r="G28" s="16"/>
      <c r="H28" s="16"/>
      <c r="I28" s="16" t="s">
        <v>16</v>
      </c>
      <c r="J28" s="16" t="s">
        <v>17</v>
      </c>
      <c r="K28" s="16" t="s">
        <v>18</v>
      </c>
      <c r="L28" s="17" t="s">
        <v>276</v>
      </c>
      <c r="M28" s="10">
        <v>958644098314</v>
      </c>
    </row>
    <row r="29" spans="1:13" x14ac:dyDescent="0.25">
      <c r="A29" s="12" t="s">
        <v>77</v>
      </c>
      <c r="B29" s="13" t="s">
        <v>13</v>
      </c>
      <c r="C29" s="13" t="s">
        <v>14</v>
      </c>
      <c r="D29" s="13" t="s">
        <v>15</v>
      </c>
      <c r="E29" s="13" t="s">
        <v>21</v>
      </c>
      <c r="F29" s="13" t="s">
        <v>39</v>
      </c>
      <c r="G29" s="13"/>
      <c r="H29" s="13"/>
      <c r="I29" s="13" t="s">
        <v>16</v>
      </c>
      <c r="J29" s="13" t="s">
        <v>17</v>
      </c>
      <c r="K29" s="13" t="s">
        <v>18</v>
      </c>
      <c r="L29" s="14" t="s">
        <v>78</v>
      </c>
      <c r="M29" s="9">
        <v>250000000</v>
      </c>
    </row>
    <row r="30" spans="1:13" ht="22.5" x14ac:dyDescent="0.25">
      <c r="A30" s="12" t="s">
        <v>79</v>
      </c>
      <c r="B30" s="13" t="s">
        <v>13</v>
      </c>
      <c r="C30" s="13" t="s">
        <v>14</v>
      </c>
      <c r="D30" s="13" t="s">
        <v>15</v>
      </c>
      <c r="E30" s="13" t="s">
        <v>21</v>
      </c>
      <c r="F30" s="13" t="s">
        <v>45</v>
      </c>
      <c r="G30" s="13"/>
      <c r="H30" s="13"/>
      <c r="I30" s="13" t="s">
        <v>16</v>
      </c>
      <c r="J30" s="13" t="s">
        <v>17</v>
      </c>
      <c r="K30" s="13" t="s">
        <v>18</v>
      </c>
      <c r="L30" s="14" t="s">
        <v>80</v>
      </c>
      <c r="M30" s="9">
        <v>9599507220</v>
      </c>
    </row>
    <row r="31" spans="1:13" s="1" customFormat="1" ht="22.5" x14ac:dyDescent="0.25">
      <c r="A31" s="15" t="s">
        <v>277</v>
      </c>
      <c r="B31" s="16" t="s">
        <v>13</v>
      </c>
      <c r="C31" s="16" t="s">
        <v>14</v>
      </c>
      <c r="D31" s="16" t="s">
        <v>15</v>
      </c>
      <c r="E31" s="16" t="s">
        <v>21</v>
      </c>
      <c r="F31" s="16"/>
      <c r="G31" s="16"/>
      <c r="H31" s="16"/>
      <c r="I31" s="16" t="s">
        <v>16</v>
      </c>
      <c r="J31" s="16" t="s">
        <v>17</v>
      </c>
      <c r="K31" s="16" t="s">
        <v>18</v>
      </c>
      <c r="L31" s="17" t="s">
        <v>278</v>
      </c>
      <c r="M31" s="10">
        <v>9849507220</v>
      </c>
    </row>
    <row r="32" spans="1:13" ht="22.5" x14ac:dyDescent="0.25">
      <c r="A32" s="12" t="s">
        <v>81</v>
      </c>
      <c r="B32" s="13" t="s">
        <v>13</v>
      </c>
      <c r="C32" s="13" t="s">
        <v>14</v>
      </c>
      <c r="D32" s="13" t="s">
        <v>15</v>
      </c>
      <c r="E32" s="13" t="s">
        <v>29</v>
      </c>
      <c r="F32" s="13" t="s">
        <v>14</v>
      </c>
      <c r="G32" s="13" t="s">
        <v>14</v>
      </c>
      <c r="H32" s="13"/>
      <c r="I32" s="13" t="s">
        <v>16</v>
      </c>
      <c r="J32" s="13" t="s">
        <v>17</v>
      </c>
      <c r="K32" s="13" t="s">
        <v>18</v>
      </c>
      <c r="L32" s="14" t="s">
        <v>82</v>
      </c>
      <c r="M32" s="9">
        <v>46766000000</v>
      </c>
    </row>
    <row r="33" spans="1:13" ht="22.5" x14ac:dyDescent="0.25">
      <c r="A33" s="12" t="s">
        <v>83</v>
      </c>
      <c r="B33" s="13" t="s">
        <v>13</v>
      </c>
      <c r="C33" s="13" t="s">
        <v>14</v>
      </c>
      <c r="D33" s="13" t="s">
        <v>15</v>
      </c>
      <c r="E33" s="13" t="s">
        <v>29</v>
      </c>
      <c r="F33" s="13" t="s">
        <v>14</v>
      </c>
      <c r="G33" s="13" t="s">
        <v>21</v>
      </c>
      <c r="H33" s="13"/>
      <c r="I33" s="13" t="s">
        <v>16</v>
      </c>
      <c r="J33" s="13" t="s">
        <v>17</v>
      </c>
      <c r="K33" s="13" t="s">
        <v>18</v>
      </c>
      <c r="L33" s="14" t="s">
        <v>84</v>
      </c>
      <c r="M33" s="9">
        <v>17542386237</v>
      </c>
    </row>
    <row r="34" spans="1:13" ht="22.5" x14ac:dyDescent="0.25">
      <c r="A34" s="12" t="s">
        <v>85</v>
      </c>
      <c r="B34" s="13" t="s">
        <v>13</v>
      </c>
      <c r="C34" s="13" t="s">
        <v>14</v>
      </c>
      <c r="D34" s="13" t="s">
        <v>15</v>
      </c>
      <c r="E34" s="13" t="s">
        <v>29</v>
      </c>
      <c r="F34" s="13" t="s">
        <v>14</v>
      </c>
      <c r="G34" s="13" t="s">
        <v>86</v>
      </c>
      <c r="H34" s="13"/>
      <c r="I34" s="13" t="s">
        <v>16</v>
      </c>
      <c r="J34" s="13" t="s">
        <v>17</v>
      </c>
      <c r="K34" s="13" t="s">
        <v>18</v>
      </c>
      <c r="L34" s="14" t="s">
        <v>87</v>
      </c>
      <c r="M34" s="9">
        <v>42900000000</v>
      </c>
    </row>
    <row r="35" spans="1:13" ht="22.5" x14ac:dyDescent="0.25">
      <c r="A35" s="12" t="s">
        <v>88</v>
      </c>
      <c r="B35" s="13" t="s">
        <v>13</v>
      </c>
      <c r="C35" s="13" t="s">
        <v>14</v>
      </c>
      <c r="D35" s="13" t="s">
        <v>15</v>
      </c>
      <c r="E35" s="13" t="s">
        <v>29</v>
      </c>
      <c r="F35" s="13" t="s">
        <v>14</v>
      </c>
      <c r="G35" s="13" t="s">
        <v>24</v>
      </c>
      <c r="H35" s="13"/>
      <c r="I35" s="13" t="s">
        <v>16</v>
      </c>
      <c r="J35" s="13" t="s">
        <v>17</v>
      </c>
      <c r="K35" s="13" t="s">
        <v>18</v>
      </c>
      <c r="L35" s="14" t="s">
        <v>89</v>
      </c>
      <c r="M35" s="9">
        <v>128288000000</v>
      </c>
    </row>
    <row r="36" spans="1:13" x14ac:dyDescent="0.25">
      <c r="A36" s="12" t="s">
        <v>90</v>
      </c>
      <c r="B36" s="13" t="s">
        <v>13</v>
      </c>
      <c r="C36" s="13" t="s">
        <v>14</v>
      </c>
      <c r="D36" s="13" t="s">
        <v>15</v>
      </c>
      <c r="E36" s="13" t="s">
        <v>29</v>
      </c>
      <c r="F36" s="13" t="s">
        <v>21</v>
      </c>
      <c r="G36" s="13" t="s">
        <v>21</v>
      </c>
      <c r="H36" s="13"/>
      <c r="I36" s="13" t="s">
        <v>16</v>
      </c>
      <c r="J36" s="13" t="s">
        <v>17</v>
      </c>
      <c r="K36" s="13" t="s">
        <v>18</v>
      </c>
      <c r="L36" s="14" t="s">
        <v>91</v>
      </c>
      <c r="M36" s="9">
        <v>33483000000</v>
      </c>
    </row>
    <row r="37" spans="1:13" ht="22.5" x14ac:dyDescent="0.25">
      <c r="A37" s="12" t="s">
        <v>92</v>
      </c>
      <c r="B37" s="13" t="s">
        <v>13</v>
      </c>
      <c r="C37" s="13" t="s">
        <v>14</v>
      </c>
      <c r="D37" s="13" t="s">
        <v>15</v>
      </c>
      <c r="E37" s="13" t="s">
        <v>29</v>
      </c>
      <c r="F37" s="13" t="s">
        <v>21</v>
      </c>
      <c r="G37" s="13" t="s">
        <v>86</v>
      </c>
      <c r="H37" s="13"/>
      <c r="I37" s="13" t="s">
        <v>16</v>
      </c>
      <c r="J37" s="13" t="s">
        <v>17</v>
      </c>
      <c r="K37" s="13" t="s">
        <v>18</v>
      </c>
      <c r="L37" s="14" t="s">
        <v>93</v>
      </c>
      <c r="M37" s="9">
        <v>220009000000</v>
      </c>
    </row>
    <row r="38" spans="1:13" ht="22.5" x14ac:dyDescent="0.25">
      <c r="A38" s="12" t="s">
        <v>94</v>
      </c>
      <c r="B38" s="13" t="s">
        <v>13</v>
      </c>
      <c r="C38" s="13" t="s">
        <v>14</v>
      </c>
      <c r="D38" s="13" t="s">
        <v>15</v>
      </c>
      <c r="E38" s="13" t="s">
        <v>29</v>
      </c>
      <c r="F38" s="13" t="s">
        <v>21</v>
      </c>
      <c r="G38" s="13" t="s">
        <v>95</v>
      </c>
      <c r="H38" s="13"/>
      <c r="I38" s="13" t="s">
        <v>16</v>
      </c>
      <c r="J38" s="13" t="s">
        <v>17</v>
      </c>
      <c r="K38" s="13" t="s">
        <v>18</v>
      </c>
      <c r="L38" s="14" t="s">
        <v>96</v>
      </c>
      <c r="M38" s="9">
        <v>462000000</v>
      </c>
    </row>
    <row r="39" spans="1:13" ht="45" x14ac:dyDescent="0.25">
      <c r="A39" s="12" t="s">
        <v>97</v>
      </c>
      <c r="B39" s="13" t="s">
        <v>13</v>
      </c>
      <c r="C39" s="13" t="s">
        <v>14</v>
      </c>
      <c r="D39" s="13" t="s">
        <v>15</v>
      </c>
      <c r="E39" s="13" t="s">
        <v>29</v>
      </c>
      <c r="F39" s="13" t="s">
        <v>21</v>
      </c>
      <c r="G39" s="13" t="s">
        <v>34</v>
      </c>
      <c r="H39" s="13"/>
      <c r="I39" s="13" t="s">
        <v>16</v>
      </c>
      <c r="J39" s="13" t="s">
        <v>17</v>
      </c>
      <c r="K39" s="13" t="s">
        <v>18</v>
      </c>
      <c r="L39" s="14" t="s">
        <v>98</v>
      </c>
      <c r="M39" s="9">
        <v>98453000000</v>
      </c>
    </row>
    <row r="40" spans="1:13" x14ac:dyDescent="0.25">
      <c r="A40" s="12" t="s">
        <v>99</v>
      </c>
      <c r="B40" s="13" t="s">
        <v>13</v>
      </c>
      <c r="C40" s="13" t="s">
        <v>14</v>
      </c>
      <c r="D40" s="13" t="s">
        <v>15</v>
      </c>
      <c r="E40" s="13" t="s">
        <v>29</v>
      </c>
      <c r="F40" s="13" t="s">
        <v>95</v>
      </c>
      <c r="G40" s="13"/>
      <c r="H40" s="13"/>
      <c r="I40" s="13" t="s">
        <v>16</v>
      </c>
      <c r="J40" s="13" t="s">
        <v>17</v>
      </c>
      <c r="K40" s="13" t="s">
        <v>18</v>
      </c>
      <c r="L40" s="14" t="s">
        <v>100</v>
      </c>
      <c r="M40" s="9">
        <v>35059000000</v>
      </c>
    </row>
    <row r="41" spans="1:13" x14ac:dyDescent="0.25">
      <c r="A41" s="12" t="s">
        <v>101</v>
      </c>
      <c r="B41" s="13" t="s">
        <v>13</v>
      </c>
      <c r="C41" s="13" t="s">
        <v>14</v>
      </c>
      <c r="D41" s="13" t="s">
        <v>15</v>
      </c>
      <c r="E41" s="13" t="s">
        <v>29</v>
      </c>
      <c r="F41" s="13" t="s">
        <v>34</v>
      </c>
      <c r="G41" s="13"/>
      <c r="H41" s="13"/>
      <c r="I41" s="13" t="s">
        <v>16</v>
      </c>
      <c r="J41" s="13" t="s">
        <v>17</v>
      </c>
      <c r="K41" s="13" t="s">
        <v>18</v>
      </c>
      <c r="L41" s="14" t="s">
        <v>102</v>
      </c>
      <c r="M41" s="9">
        <v>6189000000</v>
      </c>
    </row>
    <row r="42" spans="1:13" x14ac:dyDescent="0.25">
      <c r="A42" s="12" t="s">
        <v>103</v>
      </c>
      <c r="B42" s="13" t="s">
        <v>13</v>
      </c>
      <c r="C42" s="13" t="s">
        <v>14</v>
      </c>
      <c r="D42" s="13" t="s">
        <v>15</v>
      </c>
      <c r="E42" s="13" t="s">
        <v>29</v>
      </c>
      <c r="F42" s="13" t="s">
        <v>104</v>
      </c>
      <c r="G42" s="13"/>
      <c r="H42" s="13"/>
      <c r="I42" s="13" t="s">
        <v>16</v>
      </c>
      <c r="J42" s="13" t="s">
        <v>17</v>
      </c>
      <c r="K42" s="13" t="s">
        <v>18</v>
      </c>
      <c r="L42" s="14" t="s">
        <v>105</v>
      </c>
      <c r="M42" s="9">
        <v>6189000000</v>
      </c>
    </row>
    <row r="43" spans="1:13" ht="33.75" x14ac:dyDescent="0.25">
      <c r="A43" s="12" t="s">
        <v>106</v>
      </c>
      <c r="B43" s="13" t="s">
        <v>13</v>
      </c>
      <c r="C43" s="13" t="s">
        <v>14</v>
      </c>
      <c r="D43" s="13" t="s">
        <v>15</v>
      </c>
      <c r="E43" s="13" t="s">
        <v>29</v>
      </c>
      <c r="F43" s="13" t="s">
        <v>107</v>
      </c>
      <c r="G43" s="13"/>
      <c r="H43" s="13"/>
      <c r="I43" s="13" t="s">
        <v>16</v>
      </c>
      <c r="J43" s="13" t="s">
        <v>17</v>
      </c>
      <c r="K43" s="13" t="s">
        <v>18</v>
      </c>
      <c r="L43" s="14" t="s">
        <v>108</v>
      </c>
      <c r="M43" s="9">
        <v>11981000000</v>
      </c>
    </row>
    <row r="44" spans="1:13" s="1" customFormat="1" ht="33.75" x14ac:dyDescent="0.25">
      <c r="A44" s="15" t="s">
        <v>279</v>
      </c>
      <c r="B44" s="16" t="s">
        <v>13</v>
      </c>
      <c r="C44" s="16" t="s">
        <v>14</v>
      </c>
      <c r="D44" s="16" t="s">
        <v>15</v>
      </c>
      <c r="E44" s="16" t="s">
        <v>29</v>
      </c>
      <c r="F44" s="16"/>
      <c r="G44" s="16"/>
      <c r="H44" s="16"/>
      <c r="I44" s="16" t="s">
        <v>16</v>
      </c>
      <c r="J44" s="16" t="s">
        <v>17</v>
      </c>
      <c r="K44" s="16" t="s">
        <v>18</v>
      </c>
      <c r="L44" s="17" t="s">
        <v>280</v>
      </c>
      <c r="M44" s="10">
        <v>647321386237</v>
      </c>
    </row>
    <row r="45" spans="1:13" s="2" customFormat="1" ht="24.95" customHeight="1" x14ac:dyDescent="0.25">
      <c r="A45" s="6" t="s">
        <v>371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11">
        <f>SUM(M8,M10,M28,M31,M44)</f>
        <v>2472312258577</v>
      </c>
    </row>
    <row r="46" spans="1:13" x14ac:dyDescent="0.25">
      <c r="A46" s="12" t="s">
        <v>109</v>
      </c>
      <c r="B46" s="13" t="s">
        <v>13</v>
      </c>
      <c r="C46" s="13" t="s">
        <v>21</v>
      </c>
      <c r="D46" s="13" t="s">
        <v>15</v>
      </c>
      <c r="E46" s="13" t="s">
        <v>86</v>
      </c>
      <c r="F46" s="13" t="s">
        <v>110</v>
      </c>
      <c r="G46" s="13" t="s">
        <v>21</v>
      </c>
      <c r="H46" s="13"/>
      <c r="I46" s="13" t="s">
        <v>16</v>
      </c>
      <c r="J46" s="13" t="s">
        <v>17</v>
      </c>
      <c r="K46" s="13" t="s">
        <v>18</v>
      </c>
      <c r="L46" s="14" t="s">
        <v>111</v>
      </c>
      <c r="M46" s="9">
        <v>419667324</v>
      </c>
    </row>
    <row r="47" spans="1:13" x14ac:dyDescent="0.25">
      <c r="A47" s="12" t="s">
        <v>112</v>
      </c>
      <c r="B47" s="13" t="s">
        <v>13</v>
      </c>
      <c r="C47" s="13" t="s">
        <v>21</v>
      </c>
      <c r="D47" s="13" t="s">
        <v>15</v>
      </c>
      <c r="E47" s="13" t="s">
        <v>86</v>
      </c>
      <c r="F47" s="13" t="s">
        <v>110</v>
      </c>
      <c r="G47" s="13" t="s">
        <v>86</v>
      </c>
      <c r="H47" s="13"/>
      <c r="I47" s="13" t="s">
        <v>16</v>
      </c>
      <c r="J47" s="13" t="s">
        <v>17</v>
      </c>
      <c r="K47" s="13" t="s">
        <v>18</v>
      </c>
      <c r="L47" s="14" t="s">
        <v>113</v>
      </c>
      <c r="M47" s="9">
        <v>3451300657</v>
      </c>
    </row>
    <row r="48" spans="1:13" x14ac:dyDescent="0.25">
      <c r="A48" s="12" t="s">
        <v>114</v>
      </c>
      <c r="B48" s="13" t="s">
        <v>13</v>
      </c>
      <c r="C48" s="13" t="s">
        <v>21</v>
      </c>
      <c r="D48" s="13" t="s">
        <v>15</v>
      </c>
      <c r="E48" s="13" t="s">
        <v>86</v>
      </c>
      <c r="F48" s="13" t="s">
        <v>110</v>
      </c>
      <c r="G48" s="13" t="s">
        <v>104</v>
      </c>
      <c r="H48" s="13"/>
      <c r="I48" s="13" t="s">
        <v>16</v>
      </c>
      <c r="J48" s="13" t="s">
        <v>17</v>
      </c>
      <c r="K48" s="13" t="s">
        <v>18</v>
      </c>
      <c r="L48" s="14" t="s">
        <v>115</v>
      </c>
      <c r="M48" s="9">
        <v>128419</v>
      </c>
    </row>
    <row r="49" spans="1:13" x14ac:dyDescent="0.25">
      <c r="A49" s="12" t="s">
        <v>116</v>
      </c>
      <c r="B49" s="13" t="s">
        <v>13</v>
      </c>
      <c r="C49" s="13" t="s">
        <v>21</v>
      </c>
      <c r="D49" s="13" t="s">
        <v>15</v>
      </c>
      <c r="E49" s="13" t="s">
        <v>86</v>
      </c>
      <c r="F49" s="13" t="s">
        <v>110</v>
      </c>
      <c r="G49" s="13" t="s">
        <v>51</v>
      </c>
      <c r="H49" s="13"/>
      <c r="I49" s="13" t="s">
        <v>16</v>
      </c>
      <c r="J49" s="13" t="s">
        <v>17</v>
      </c>
      <c r="K49" s="13" t="s">
        <v>18</v>
      </c>
      <c r="L49" s="14" t="s">
        <v>117</v>
      </c>
      <c r="M49" s="9">
        <v>21000000</v>
      </c>
    </row>
    <row r="50" spans="1:13" x14ac:dyDescent="0.25">
      <c r="A50" s="12" t="s">
        <v>118</v>
      </c>
      <c r="B50" s="13" t="s">
        <v>13</v>
      </c>
      <c r="C50" s="13" t="s">
        <v>21</v>
      </c>
      <c r="D50" s="13" t="s">
        <v>15</v>
      </c>
      <c r="E50" s="13" t="s">
        <v>86</v>
      </c>
      <c r="F50" s="13" t="s">
        <v>110</v>
      </c>
      <c r="G50" s="13" t="s">
        <v>119</v>
      </c>
      <c r="H50" s="13"/>
      <c r="I50" s="13" t="s">
        <v>16</v>
      </c>
      <c r="J50" s="13" t="s">
        <v>17</v>
      </c>
      <c r="K50" s="13" t="s">
        <v>18</v>
      </c>
      <c r="L50" s="14" t="s">
        <v>120</v>
      </c>
      <c r="M50" s="9">
        <v>12723600</v>
      </c>
    </row>
    <row r="51" spans="1:13" x14ac:dyDescent="0.25">
      <c r="A51" s="12" t="s">
        <v>121</v>
      </c>
      <c r="B51" s="13" t="s">
        <v>13</v>
      </c>
      <c r="C51" s="13" t="s">
        <v>21</v>
      </c>
      <c r="D51" s="13" t="s">
        <v>15</v>
      </c>
      <c r="E51" s="13" t="s">
        <v>86</v>
      </c>
      <c r="F51" s="13" t="s">
        <v>122</v>
      </c>
      <c r="G51" s="13" t="s">
        <v>14</v>
      </c>
      <c r="H51" s="13"/>
      <c r="I51" s="13" t="s">
        <v>16</v>
      </c>
      <c r="J51" s="13" t="s">
        <v>17</v>
      </c>
      <c r="K51" s="13" t="s">
        <v>18</v>
      </c>
      <c r="L51" s="14" t="s">
        <v>123</v>
      </c>
      <c r="M51" s="9">
        <v>3000000</v>
      </c>
    </row>
    <row r="52" spans="1:13" x14ac:dyDescent="0.25">
      <c r="A52" s="12" t="s">
        <v>124</v>
      </c>
      <c r="B52" s="13" t="s">
        <v>13</v>
      </c>
      <c r="C52" s="13" t="s">
        <v>21</v>
      </c>
      <c r="D52" s="13" t="s">
        <v>15</v>
      </c>
      <c r="E52" s="13" t="s">
        <v>86</v>
      </c>
      <c r="F52" s="13" t="s">
        <v>122</v>
      </c>
      <c r="G52" s="13" t="s">
        <v>21</v>
      </c>
      <c r="H52" s="13"/>
      <c r="I52" s="13" t="s">
        <v>16</v>
      </c>
      <c r="J52" s="13" t="s">
        <v>17</v>
      </c>
      <c r="K52" s="13" t="s">
        <v>18</v>
      </c>
      <c r="L52" s="14" t="s">
        <v>125</v>
      </c>
      <c r="M52" s="9">
        <v>500000</v>
      </c>
    </row>
    <row r="53" spans="1:13" s="1" customFormat="1" ht="20.100000000000001" customHeight="1" x14ac:dyDescent="0.25">
      <c r="A53" s="15" t="s">
        <v>281</v>
      </c>
      <c r="B53" s="16" t="s">
        <v>13</v>
      </c>
      <c r="C53" s="16" t="s">
        <v>21</v>
      </c>
      <c r="D53" s="16" t="s">
        <v>15</v>
      </c>
      <c r="E53" s="16" t="s">
        <v>86</v>
      </c>
      <c r="F53" s="16"/>
      <c r="G53" s="16"/>
      <c r="H53" s="16"/>
      <c r="I53" s="16" t="s">
        <v>16</v>
      </c>
      <c r="J53" s="16" t="s">
        <v>17</v>
      </c>
      <c r="K53" s="16" t="s">
        <v>18</v>
      </c>
      <c r="L53" s="17" t="s">
        <v>282</v>
      </c>
      <c r="M53" s="10">
        <v>3908320000</v>
      </c>
    </row>
    <row r="54" spans="1:13" x14ac:dyDescent="0.25">
      <c r="A54" s="12" t="s">
        <v>126</v>
      </c>
      <c r="B54" s="13" t="s">
        <v>13</v>
      </c>
      <c r="C54" s="13" t="s">
        <v>21</v>
      </c>
      <c r="D54" s="13" t="s">
        <v>15</v>
      </c>
      <c r="E54" s="13" t="s">
        <v>24</v>
      </c>
      <c r="F54" s="13" t="s">
        <v>14</v>
      </c>
      <c r="G54" s="13" t="s">
        <v>86</v>
      </c>
      <c r="H54" s="13"/>
      <c r="I54" s="13" t="s">
        <v>16</v>
      </c>
      <c r="J54" s="13" t="s">
        <v>17</v>
      </c>
      <c r="K54" s="13" t="s">
        <v>18</v>
      </c>
      <c r="L54" s="14" t="s">
        <v>127</v>
      </c>
      <c r="M54" s="9">
        <v>61890908</v>
      </c>
    </row>
    <row r="55" spans="1:13" x14ac:dyDescent="0.25">
      <c r="A55" s="12" t="s">
        <v>128</v>
      </c>
      <c r="B55" s="13" t="s">
        <v>13</v>
      </c>
      <c r="C55" s="13" t="s">
        <v>21</v>
      </c>
      <c r="D55" s="13" t="s">
        <v>15</v>
      </c>
      <c r="E55" s="13" t="s">
        <v>24</v>
      </c>
      <c r="F55" s="13" t="s">
        <v>14</v>
      </c>
      <c r="G55" s="13" t="s">
        <v>24</v>
      </c>
      <c r="H55" s="13"/>
      <c r="I55" s="13" t="s">
        <v>16</v>
      </c>
      <c r="J55" s="13" t="s">
        <v>17</v>
      </c>
      <c r="K55" s="13" t="s">
        <v>18</v>
      </c>
      <c r="L55" s="14" t="s">
        <v>129</v>
      </c>
      <c r="M55" s="9">
        <v>403618520</v>
      </c>
    </row>
    <row r="56" spans="1:13" x14ac:dyDescent="0.25">
      <c r="A56" s="12" t="s">
        <v>130</v>
      </c>
      <c r="B56" s="13" t="s">
        <v>13</v>
      </c>
      <c r="C56" s="13" t="s">
        <v>21</v>
      </c>
      <c r="D56" s="13" t="s">
        <v>15</v>
      </c>
      <c r="E56" s="13" t="s">
        <v>24</v>
      </c>
      <c r="F56" s="13" t="s">
        <v>14</v>
      </c>
      <c r="G56" s="13" t="s">
        <v>95</v>
      </c>
      <c r="H56" s="13"/>
      <c r="I56" s="13" t="s">
        <v>16</v>
      </c>
      <c r="J56" s="13" t="s">
        <v>17</v>
      </c>
      <c r="K56" s="13" t="s">
        <v>18</v>
      </c>
      <c r="L56" s="14" t="s">
        <v>131</v>
      </c>
      <c r="M56" s="9">
        <v>5057640</v>
      </c>
    </row>
    <row r="57" spans="1:13" x14ac:dyDescent="0.25">
      <c r="A57" s="12" t="s">
        <v>132</v>
      </c>
      <c r="B57" s="13" t="s">
        <v>13</v>
      </c>
      <c r="C57" s="13" t="s">
        <v>21</v>
      </c>
      <c r="D57" s="13" t="s">
        <v>15</v>
      </c>
      <c r="E57" s="13" t="s">
        <v>24</v>
      </c>
      <c r="F57" s="13" t="s">
        <v>14</v>
      </c>
      <c r="G57" s="13" t="s">
        <v>104</v>
      </c>
      <c r="H57" s="13"/>
      <c r="I57" s="13" t="s">
        <v>16</v>
      </c>
      <c r="J57" s="13" t="s">
        <v>17</v>
      </c>
      <c r="K57" s="13" t="s">
        <v>18</v>
      </c>
      <c r="L57" s="14" t="s">
        <v>133</v>
      </c>
      <c r="M57" s="9">
        <v>142746000</v>
      </c>
    </row>
    <row r="58" spans="1:13" x14ac:dyDescent="0.25">
      <c r="A58" s="12" t="s">
        <v>134</v>
      </c>
      <c r="B58" s="13" t="s">
        <v>13</v>
      </c>
      <c r="C58" s="13" t="s">
        <v>21</v>
      </c>
      <c r="D58" s="13" t="s">
        <v>15</v>
      </c>
      <c r="E58" s="13" t="s">
        <v>24</v>
      </c>
      <c r="F58" s="13" t="s">
        <v>14</v>
      </c>
      <c r="G58" s="13" t="s">
        <v>107</v>
      </c>
      <c r="H58" s="13"/>
      <c r="I58" s="13" t="s">
        <v>16</v>
      </c>
      <c r="J58" s="13" t="s">
        <v>17</v>
      </c>
      <c r="K58" s="13" t="s">
        <v>18</v>
      </c>
      <c r="L58" s="14" t="s">
        <v>135</v>
      </c>
      <c r="M58" s="9">
        <v>140000000</v>
      </c>
    </row>
    <row r="59" spans="1:13" x14ac:dyDescent="0.25">
      <c r="A59" s="12" t="s">
        <v>136</v>
      </c>
      <c r="B59" s="13" t="s">
        <v>13</v>
      </c>
      <c r="C59" s="13" t="s">
        <v>21</v>
      </c>
      <c r="D59" s="13" t="s">
        <v>15</v>
      </c>
      <c r="E59" s="13" t="s">
        <v>24</v>
      </c>
      <c r="F59" s="13" t="s">
        <v>14</v>
      </c>
      <c r="G59" s="13" t="s">
        <v>137</v>
      </c>
      <c r="H59" s="13"/>
      <c r="I59" s="13" t="s">
        <v>16</v>
      </c>
      <c r="J59" s="13" t="s">
        <v>17</v>
      </c>
      <c r="K59" s="13" t="s">
        <v>18</v>
      </c>
      <c r="L59" s="14" t="s">
        <v>138</v>
      </c>
      <c r="M59" s="9">
        <v>39600000</v>
      </c>
    </row>
    <row r="60" spans="1:13" x14ac:dyDescent="0.25">
      <c r="A60" s="12" t="s">
        <v>139</v>
      </c>
      <c r="B60" s="13" t="s">
        <v>13</v>
      </c>
      <c r="C60" s="13" t="s">
        <v>21</v>
      </c>
      <c r="D60" s="13" t="s">
        <v>15</v>
      </c>
      <c r="E60" s="13" t="s">
        <v>24</v>
      </c>
      <c r="F60" s="13" t="s">
        <v>14</v>
      </c>
      <c r="G60" s="13" t="s">
        <v>60</v>
      </c>
      <c r="H60" s="13"/>
      <c r="I60" s="13" t="s">
        <v>16</v>
      </c>
      <c r="J60" s="13" t="s">
        <v>17</v>
      </c>
      <c r="K60" s="13" t="s">
        <v>18</v>
      </c>
      <c r="L60" s="14" t="s">
        <v>140</v>
      </c>
      <c r="M60" s="9">
        <v>161786683</v>
      </c>
    </row>
    <row r="61" spans="1:13" x14ac:dyDescent="0.25">
      <c r="A61" s="12" t="s">
        <v>141</v>
      </c>
      <c r="B61" s="13" t="s">
        <v>13</v>
      </c>
      <c r="C61" s="13" t="s">
        <v>21</v>
      </c>
      <c r="D61" s="13" t="s">
        <v>15</v>
      </c>
      <c r="E61" s="13" t="s">
        <v>24</v>
      </c>
      <c r="F61" s="13" t="s">
        <v>14</v>
      </c>
      <c r="G61" s="13" t="s">
        <v>142</v>
      </c>
      <c r="H61" s="13"/>
      <c r="I61" s="13" t="s">
        <v>16</v>
      </c>
      <c r="J61" s="13" t="s">
        <v>17</v>
      </c>
      <c r="K61" s="13" t="s">
        <v>18</v>
      </c>
      <c r="L61" s="14" t="s">
        <v>143</v>
      </c>
      <c r="M61" s="9">
        <v>176421574</v>
      </c>
    </row>
    <row r="62" spans="1:13" s="3" customFormat="1" ht="24" x14ac:dyDescent="0.2">
      <c r="A62" s="18" t="s">
        <v>342</v>
      </c>
      <c r="B62" s="7"/>
      <c r="C62" s="7"/>
      <c r="D62" s="7"/>
      <c r="E62" s="7"/>
      <c r="F62" s="7" t="s">
        <v>325</v>
      </c>
      <c r="G62" s="7"/>
      <c r="H62" s="7"/>
      <c r="I62" s="7"/>
      <c r="J62" s="7"/>
      <c r="K62" s="7"/>
      <c r="L62" s="17" t="s">
        <v>343</v>
      </c>
      <c r="M62" s="10">
        <f t="shared" ref="M62" si="0">SUBTOTAL(9,M54:M61)</f>
        <v>1131121325</v>
      </c>
    </row>
    <row r="63" spans="1:13" ht="22.5" x14ac:dyDescent="0.25">
      <c r="A63" s="12" t="s">
        <v>144</v>
      </c>
      <c r="B63" s="13" t="s">
        <v>13</v>
      </c>
      <c r="C63" s="13" t="s">
        <v>21</v>
      </c>
      <c r="D63" s="13" t="s">
        <v>15</v>
      </c>
      <c r="E63" s="13" t="s">
        <v>24</v>
      </c>
      <c r="F63" s="13" t="s">
        <v>21</v>
      </c>
      <c r="G63" s="13" t="s">
        <v>14</v>
      </c>
      <c r="H63" s="13"/>
      <c r="I63" s="13" t="s">
        <v>16</v>
      </c>
      <c r="J63" s="13" t="s">
        <v>17</v>
      </c>
      <c r="K63" s="13" t="s">
        <v>18</v>
      </c>
      <c r="L63" s="14" t="s">
        <v>145</v>
      </c>
      <c r="M63" s="9">
        <v>12300000</v>
      </c>
    </row>
    <row r="64" spans="1:13" x14ac:dyDescent="0.25">
      <c r="A64" s="12" t="s">
        <v>146</v>
      </c>
      <c r="B64" s="13" t="s">
        <v>13</v>
      </c>
      <c r="C64" s="13" t="s">
        <v>21</v>
      </c>
      <c r="D64" s="13" t="s">
        <v>15</v>
      </c>
      <c r="E64" s="13" t="s">
        <v>24</v>
      </c>
      <c r="F64" s="13" t="s">
        <v>21</v>
      </c>
      <c r="G64" s="13" t="s">
        <v>21</v>
      </c>
      <c r="H64" s="13"/>
      <c r="I64" s="13" t="s">
        <v>16</v>
      </c>
      <c r="J64" s="13" t="s">
        <v>17</v>
      </c>
      <c r="K64" s="13" t="s">
        <v>18</v>
      </c>
      <c r="L64" s="14" t="s">
        <v>147</v>
      </c>
      <c r="M64" s="9">
        <v>622910461</v>
      </c>
    </row>
    <row r="65" spans="1:13" s="1" customFormat="1" ht="22.5" x14ac:dyDescent="0.25">
      <c r="A65" s="18" t="s">
        <v>344</v>
      </c>
      <c r="B65" s="16"/>
      <c r="C65" s="16"/>
      <c r="D65" s="16"/>
      <c r="E65" s="16"/>
      <c r="F65" s="16" t="s">
        <v>326</v>
      </c>
      <c r="G65" s="16"/>
      <c r="H65" s="16"/>
      <c r="I65" s="16"/>
      <c r="J65" s="16"/>
      <c r="K65" s="16"/>
      <c r="L65" s="17" t="s">
        <v>345</v>
      </c>
      <c r="M65" s="10">
        <f t="shared" ref="M65" si="1">SUBTOTAL(9,M63:M64)</f>
        <v>635210461</v>
      </c>
    </row>
    <row r="66" spans="1:13" x14ac:dyDescent="0.25">
      <c r="A66" s="12" t="s">
        <v>148</v>
      </c>
      <c r="B66" s="13" t="s">
        <v>13</v>
      </c>
      <c r="C66" s="13" t="s">
        <v>21</v>
      </c>
      <c r="D66" s="13" t="s">
        <v>15</v>
      </c>
      <c r="E66" s="13" t="s">
        <v>24</v>
      </c>
      <c r="F66" s="13" t="s">
        <v>86</v>
      </c>
      <c r="G66" s="13" t="s">
        <v>14</v>
      </c>
      <c r="H66" s="13"/>
      <c r="I66" s="13" t="s">
        <v>16</v>
      </c>
      <c r="J66" s="13" t="s">
        <v>17</v>
      </c>
      <c r="K66" s="13" t="s">
        <v>18</v>
      </c>
      <c r="L66" s="14" t="s">
        <v>149</v>
      </c>
      <c r="M66" s="9">
        <v>14000000</v>
      </c>
    </row>
    <row r="67" spans="1:13" x14ac:dyDescent="0.25">
      <c r="A67" s="12" t="s">
        <v>150</v>
      </c>
      <c r="B67" s="13" t="s">
        <v>13</v>
      </c>
      <c r="C67" s="13" t="s">
        <v>21</v>
      </c>
      <c r="D67" s="13" t="s">
        <v>15</v>
      </c>
      <c r="E67" s="13" t="s">
        <v>24</v>
      </c>
      <c r="F67" s="13" t="s">
        <v>86</v>
      </c>
      <c r="G67" s="13" t="s">
        <v>86</v>
      </c>
      <c r="H67" s="13"/>
      <c r="I67" s="13" t="s">
        <v>16</v>
      </c>
      <c r="J67" s="13" t="s">
        <v>17</v>
      </c>
      <c r="K67" s="13" t="s">
        <v>18</v>
      </c>
      <c r="L67" s="14" t="s">
        <v>151</v>
      </c>
      <c r="M67" s="9">
        <v>200000000</v>
      </c>
    </row>
    <row r="68" spans="1:13" x14ac:dyDescent="0.25">
      <c r="A68" s="12" t="s">
        <v>152</v>
      </c>
      <c r="B68" s="13" t="s">
        <v>13</v>
      </c>
      <c r="C68" s="13" t="s">
        <v>21</v>
      </c>
      <c r="D68" s="13" t="s">
        <v>15</v>
      </c>
      <c r="E68" s="13" t="s">
        <v>24</v>
      </c>
      <c r="F68" s="13" t="s">
        <v>86</v>
      </c>
      <c r="G68" s="13" t="s">
        <v>24</v>
      </c>
      <c r="H68" s="13"/>
      <c r="I68" s="13" t="s">
        <v>16</v>
      </c>
      <c r="J68" s="13" t="s">
        <v>17</v>
      </c>
      <c r="K68" s="13" t="s">
        <v>18</v>
      </c>
      <c r="L68" s="14" t="s">
        <v>153</v>
      </c>
      <c r="M68" s="9">
        <v>200000000</v>
      </c>
    </row>
    <row r="69" spans="1:13" s="1" customFormat="1" ht="22.5" x14ac:dyDescent="0.25">
      <c r="A69" s="18" t="s">
        <v>346</v>
      </c>
      <c r="B69" s="16"/>
      <c r="C69" s="16"/>
      <c r="D69" s="16"/>
      <c r="E69" s="16"/>
      <c r="F69" s="16" t="s">
        <v>327</v>
      </c>
      <c r="G69" s="16"/>
      <c r="H69" s="16"/>
      <c r="I69" s="16"/>
      <c r="J69" s="16"/>
      <c r="K69" s="16"/>
      <c r="L69" s="19" t="s">
        <v>347</v>
      </c>
      <c r="M69" s="10">
        <f t="shared" ref="M69" si="2">SUBTOTAL(9,M66:M68)</f>
        <v>414000000</v>
      </c>
    </row>
    <row r="70" spans="1:13" x14ac:dyDescent="0.25">
      <c r="A70" s="12" t="s">
        <v>154</v>
      </c>
      <c r="B70" s="13" t="s">
        <v>13</v>
      </c>
      <c r="C70" s="13" t="s">
        <v>21</v>
      </c>
      <c r="D70" s="13" t="s">
        <v>15</v>
      </c>
      <c r="E70" s="13" t="s">
        <v>24</v>
      </c>
      <c r="F70" s="13" t="s">
        <v>24</v>
      </c>
      <c r="G70" s="13" t="s">
        <v>14</v>
      </c>
      <c r="H70" s="13"/>
      <c r="I70" s="13" t="s">
        <v>16</v>
      </c>
      <c r="J70" s="13" t="s">
        <v>17</v>
      </c>
      <c r="K70" s="13" t="s">
        <v>18</v>
      </c>
      <c r="L70" s="14" t="s">
        <v>155</v>
      </c>
      <c r="M70" s="9">
        <v>9772974493</v>
      </c>
    </row>
    <row r="71" spans="1:13" x14ac:dyDescent="0.25">
      <c r="A71" s="12" t="s">
        <v>156</v>
      </c>
      <c r="B71" s="13" t="s">
        <v>13</v>
      </c>
      <c r="C71" s="13" t="s">
        <v>21</v>
      </c>
      <c r="D71" s="13" t="s">
        <v>15</v>
      </c>
      <c r="E71" s="13" t="s">
        <v>24</v>
      </c>
      <c r="F71" s="13" t="s">
        <v>24</v>
      </c>
      <c r="G71" s="13" t="s">
        <v>21</v>
      </c>
      <c r="H71" s="13"/>
      <c r="I71" s="13" t="s">
        <v>16</v>
      </c>
      <c r="J71" s="13" t="s">
        <v>17</v>
      </c>
      <c r="K71" s="13" t="s">
        <v>18</v>
      </c>
      <c r="L71" s="14" t="s">
        <v>157</v>
      </c>
      <c r="M71" s="9">
        <v>1803610325</v>
      </c>
    </row>
    <row r="72" spans="1:13" ht="22.5" x14ac:dyDescent="0.25">
      <c r="A72" s="12" t="s">
        <v>158</v>
      </c>
      <c r="B72" s="13" t="s">
        <v>13</v>
      </c>
      <c r="C72" s="13" t="s">
        <v>21</v>
      </c>
      <c r="D72" s="13" t="s">
        <v>15</v>
      </c>
      <c r="E72" s="13" t="s">
        <v>24</v>
      </c>
      <c r="F72" s="13" t="s">
        <v>24</v>
      </c>
      <c r="G72" s="13" t="s">
        <v>86</v>
      </c>
      <c r="H72" s="13"/>
      <c r="I72" s="13" t="s">
        <v>16</v>
      </c>
      <c r="J72" s="13" t="s">
        <v>17</v>
      </c>
      <c r="K72" s="13" t="s">
        <v>18</v>
      </c>
      <c r="L72" s="14" t="s">
        <v>159</v>
      </c>
      <c r="M72" s="9">
        <v>78000000</v>
      </c>
    </row>
    <row r="73" spans="1:13" x14ac:dyDescent="0.25">
      <c r="A73" s="12" t="s">
        <v>160</v>
      </c>
      <c r="B73" s="13" t="s">
        <v>13</v>
      </c>
      <c r="C73" s="13" t="s">
        <v>21</v>
      </c>
      <c r="D73" s="13" t="s">
        <v>15</v>
      </c>
      <c r="E73" s="13" t="s">
        <v>24</v>
      </c>
      <c r="F73" s="13" t="s">
        <v>24</v>
      </c>
      <c r="G73" s="13" t="s">
        <v>95</v>
      </c>
      <c r="H73" s="13"/>
      <c r="I73" s="13" t="s">
        <v>16</v>
      </c>
      <c r="J73" s="13" t="s">
        <v>17</v>
      </c>
      <c r="K73" s="13" t="s">
        <v>18</v>
      </c>
      <c r="L73" s="14" t="s">
        <v>161</v>
      </c>
      <c r="M73" s="9">
        <v>735505324</v>
      </c>
    </row>
    <row r="74" spans="1:13" x14ac:dyDescent="0.25">
      <c r="A74" s="12" t="s">
        <v>162</v>
      </c>
      <c r="B74" s="13" t="s">
        <v>13</v>
      </c>
      <c r="C74" s="13" t="s">
        <v>21</v>
      </c>
      <c r="D74" s="13" t="s">
        <v>15</v>
      </c>
      <c r="E74" s="13" t="s">
        <v>24</v>
      </c>
      <c r="F74" s="13" t="s">
        <v>24</v>
      </c>
      <c r="G74" s="13" t="s">
        <v>107</v>
      </c>
      <c r="H74" s="13"/>
      <c r="I74" s="13" t="s">
        <v>16</v>
      </c>
      <c r="J74" s="13" t="s">
        <v>17</v>
      </c>
      <c r="K74" s="13" t="s">
        <v>18</v>
      </c>
      <c r="L74" s="14" t="s">
        <v>163</v>
      </c>
      <c r="M74" s="9">
        <v>547677014</v>
      </c>
    </row>
    <row r="75" spans="1:13" ht="22.5" x14ac:dyDescent="0.25">
      <c r="A75" s="12" t="s">
        <v>164</v>
      </c>
      <c r="B75" s="13" t="s">
        <v>13</v>
      </c>
      <c r="C75" s="13" t="s">
        <v>21</v>
      </c>
      <c r="D75" s="13" t="s">
        <v>15</v>
      </c>
      <c r="E75" s="13" t="s">
        <v>24</v>
      </c>
      <c r="F75" s="13" t="s">
        <v>24</v>
      </c>
      <c r="G75" s="13" t="s">
        <v>39</v>
      </c>
      <c r="H75" s="13"/>
      <c r="I75" s="13" t="s">
        <v>16</v>
      </c>
      <c r="J75" s="13" t="s">
        <v>17</v>
      </c>
      <c r="K75" s="13" t="s">
        <v>18</v>
      </c>
      <c r="L75" s="14" t="s">
        <v>165</v>
      </c>
      <c r="M75" s="9">
        <v>626000000</v>
      </c>
    </row>
    <row r="76" spans="1:13" ht="22.5" x14ac:dyDescent="0.25">
      <c r="A76" s="12" t="s">
        <v>166</v>
      </c>
      <c r="B76" s="13" t="s">
        <v>13</v>
      </c>
      <c r="C76" s="13" t="s">
        <v>21</v>
      </c>
      <c r="D76" s="13" t="s">
        <v>15</v>
      </c>
      <c r="E76" s="13" t="s">
        <v>24</v>
      </c>
      <c r="F76" s="13" t="s">
        <v>24</v>
      </c>
      <c r="G76" s="13" t="s">
        <v>42</v>
      </c>
      <c r="H76" s="13"/>
      <c r="I76" s="13" t="s">
        <v>16</v>
      </c>
      <c r="J76" s="13" t="s">
        <v>17</v>
      </c>
      <c r="K76" s="13" t="s">
        <v>18</v>
      </c>
      <c r="L76" s="14" t="s">
        <v>167</v>
      </c>
      <c r="M76" s="9">
        <v>7002760</v>
      </c>
    </row>
    <row r="77" spans="1:13" ht="22.5" x14ac:dyDescent="0.25">
      <c r="A77" s="12" t="s">
        <v>168</v>
      </c>
      <c r="B77" s="13" t="s">
        <v>13</v>
      </c>
      <c r="C77" s="13" t="s">
        <v>21</v>
      </c>
      <c r="D77" s="13" t="s">
        <v>15</v>
      </c>
      <c r="E77" s="13" t="s">
        <v>24</v>
      </c>
      <c r="F77" s="13" t="s">
        <v>24</v>
      </c>
      <c r="G77" s="13" t="s">
        <v>48</v>
      </c>
      <c r="H77" s="13"/>
      <c r="I77" s="13" t="s">
        <v>16</v>
      </c>
      <c r="J77" s="13" t="s">
        <v>17</v>
      </c>
      <c r="K77" s="13" t="s">
        <v>18</v>
      </c>
      <c r="L77" s="14" t="s">
        <v>169</v>
      </c>
      <c r="M77" s="9">
        <v>14921404473</v>
      </c>
    </row>
    <row r="78" spans="1:13" x14ac:dyDescent="0.25">
      <c r="A78" s="12" t="s">
        <v>170</v>
      </c>
      <c r="B78" s="13" t="s">
        <v>13</v>
      </c>
      <c r="C78" s="13" t="s">
        <v>21</v>
      </c>
      <c r="D78" s="13" t="s">
        <v>15</v>
      </c>
      <c r="E78" s="13" t="s">
        <v>24</v>
      </c>
      <c r="F78" s="13" t="s">
        <v>24</v>
      </c>
      <c r="G78" s="13" t="s">
        <v>54</v>
      </c>
      <c r="H78" s="13"/>
      <c r="I78" s="13" t="s">
        <v>16</v>
      </c>
      <c r="J78" s="13" t="s">
        <v>17</v>
      </c>
      <c r="K78" s="13" t="s">
        <v>18</v>
      </c>
      <c r="L78" s="14" t="s">
        <v>171</v>
      </c>
      <c r="M78" s="9">
        <v>74039400</v>
      </c>
    </row>
    <row r="79" spans="1:13" ht="22.5" x14ac:dyDescent="0.25">
      <c r="A79" s="12" t="s">
        <v>172</v>
      </c>
      <c r="B79" s="13" t="s">
        <v>13</v>
      </c>
      <c r="C79" s="13" t="s">
        <v>21</v>
      </c>
      <c r="D79" s="13" t="s">
        <v>15</v>
      </c>
      <c r="E79" s="13" t="s">
        <v>24</v>
      </c>
      <c r="F79" s="13" t="s">
        <v>24</v>
      </c>
      <c r="G79" s="13" t="s">
        <v>173</v>
      </c>
      <c r="H79" s="13"/>
      <c r="I79" s="13" t="s">
        <v>16</v>
      </c>
      <c r="J79" s="13" t="s">
        <v>17</v>
      </c>
      <c r="K79" s="13" t="s">
        <v>18</v>
      </c>
      <c r="L79" s="14" t="s">
        <v>174</v>
      </c>
      <c r="M79" s="9">
        <v>27776158</v>
      </c>
    </row>
    <row r="80" spans="1:13" x14ac:dyDescent="0.25">
      <c r="A80" s="12" t="s">
        <v>175</v>
      </c>
      <c r="B80" s="13" t="s">
        <v>13</v>
      </c>
      <c r="C80" s="13" t="s">
        <v>21</v>
      </c>
      <c r="D80" s="13" t="s">
        <v>15</v>
      </c>
      <c r="E80" s="13" t="s">
        <v>24</v>
      </c>
      <c r="F80" s="13" t="s">
        <v>24</v>
      </c>
      <c r="G80" s="13" t="s">
        <v>176</v>
      </c>
      <c r="H80" s="13"/>
      <c r="I80" s="13" t="s">
        <v>16</v>
      </c>
      <c r="J80" s="13" t="s">
        <v>17</v>
      </c>
      <c r="K80" s="13" t="s">
        <v>18</v>
      </c>
      <c r="L80" s="14" t="s">
        <v>177</v>
      </c>
      <c r="M80" s="9">
        <v>675402381</v>
      </c>
    </row>
    <row r="81" spans="1:13" ht="22.5" x14ac:dyDescent="0.25">
      <c r="A81" s="12" t="s">
        <v>178</v>
      </c>
      <c r="B81" s="13" t="s">
        <v>13</v>
      </c>
      <c r="C81" s="13" t="s">
        <v>21</v>
      </c>
      <c r="D81" s="13" t="s">
        <v>15</v>
      </c>
      <c r="E81" s="13" t="s">
        <v>24</v>
      </c>
      <c r="F81" s="13" t="s">
        <v>24</v>
      </c>
      <c r="G81" s="13" t="s">
        <v>137</v>
      </c>
      <c r="H81" s="13"/>
      <c r="I81" s="13" t="s">
        <v>16</v>
      </c>
      <c r="J81" s="13" t="s">
        <v>17</v>
      </c>
      <c r="K81" s="13" t="s">
        <v>18</v>
      </c>
      <c r="L81" s="14" t="s">
        <v>179</v>
      </c>
      <c r="M81" s="9">
        <v>1979976152</v>
      </c>
    </row>
    <row r="82" spans="1:13" s="1" customFormat="1" ht="22.5" x14ac:dyDescent="0.25">
      <c r="A82" s="15" t="s">
        <v>348</v>
      </c>
      <c r="B82" s="16"/>
      <c r="C82" s="16"/>
      <c r="D82" s="16"/>
      <c r="E82" s="16"/>
      <c r="F82" s="16" t="s">
        <v>328</v>
      </c>
      <c r="G82" s="16"/>
      <c r="H82" s="16"/>
      <c r="I82" s="16"/>
      <c r="J82" s="16"/>
      <c r="K82" s="16"/>
      <c r="L82" s="17" t="s">
        <v>349</v>
      </c>
      <c r="M82" s="10">
        <f t="shared" ref="M82" si="3">SUBTOTAL(9,M70:M81)</f>
        <v>31249368480</v>
      </c>
    </row>
    <row r="83" spans="1:13" ht="22.5" x14ac:dyDescent="0.25">
      <c r="A83" s="12" t="s">
        <v>180</v>
      </c>
      <c r="B83" s="13" t="s">
        <v>13</v>
      </c>
      <c r="C83" s="13" t="s">
        <v>21</v>
      </c>
      <c r="D83" s="13" t="s">
        <v>15</v>
      </c>
      <c r="E83" s="13" t="s">
        <v>24</v>
      </c>
      <c r="F83" s="13" t="s">
        <v>29</v>
      </c>
      <c r="G83" s="13" t="s">
        <v>14</v>
      </c>
      <c r="H83" s="13"/>
      <c r="I83" s="13" t="s">
        <v>16</v>
      </c>
      <c r="J83" s="13" t="s">
        <v>17</v>
      </c>
      <c r="K83" s="13" t="s">
        <v>18</v>
      </c>
      <c r="L83" s="14" t="s">
        <v>181</v>
      </c>
      <c r="M83" s="9">
        <v>8793719110</v>
      </c>
    </row>
    <row r="84" spans="1:13" ht="22.5" x14ac:dyDescent="0.25">
      <c r="A84" s="12" t="s">
        <v>180</v>
      </c>
      <c r="B84" s="13" t="s">
        <v>13</v>
      </c>
      <c r="C84" s="13" t="s">
        <v>21</v>
      </c>
      <c r="D84" s="13" t="s">
        <v>15</v>
      </c>
      <c r="E84" s="13" t="s">
        <v>24</v>
      </c>
      <c r="F84" s="13" t="s">
        <v>29</v>
      </c>
      <c r="G84" s="13" t="s">
        <v>14</v>
      </c>
      <c r="H84" s="13"/>
      <c r="I84" s="13" t="s">
        <v>16</v>
      </c>
      <c r="J84" s="13" t="s">
        <v>51</v>
      </c>
      <c r="K84" s="13" t="s">
        <v>182</v>
      </c>
      <c r="L84" s="14" t="s">
        <v>181</v>
      </c>
      <c r="M84" s="9">
        <v>1900000000</v>
      </c>
    </row>
    <row r="85" spans="1:13" ht="22.5" x14ac:dyDescent="0.25">
      <c r="A85" s="12" t="s">
        <v>183</v>
      </c>
      <c r="B85" s="13" t="s">
        <v>13</v>
      </c>
      <c r="C85" s="13" t="s">
        <v>21</v>
      </c>
      <c r="D85" s="13" t="s">
        <v>15</v>
      </c>
      <c r="E85" s="13" t="s">
        <v>24</v>
      </c>
      <c r="F85" s="13" t="s">
        <v>29</v>
      </c>
      <c r="G85" s="13" t="s">
        <v>21</v>
      </c>
      <c r="H85" s="13"/>
      <c r="I85" s="13" t="s">
        <v>16</v>
      </c>
      <c r="J85" s="13" t="s">
        <v>17</v>
      </c>
      <c r="K85" s="13" t="s">
        <v>18</v>
      </c>
      <c r="L85" s="14" t="s">
        <v>184</v>
      </c>
      <c r="M85" s="9">
        <v>1723333659</v>
      </c>
    </row>
    <row r="86" spans="1:13" ht="22.5" x14ac:dyDescent="0.25">
      <c r="A86" s="12" t="s">
        <v>185</v>
      </c>
      <c r="B86" s="13" t="s">
        <v>13</v>
      </c>
      <c r="C86" s="13" t="s">
        <v>21</v>
      </c>
      <c r="D86" s="13" t="s">
        <v>15</v>
      </c>
      <c r="E86" s="13" t="s">
        <v>24</v>
      </c>
      <c r="F86" s="13" t="s">
        <v>29</v>
      </c>
      <c r="G86" s="13" t="s">
        <v>29</v>
      </c>
      <c r="H86" s="13"/>
      <c r="I86" s="13" t="s">
        <v>16</v>
      </c>
      <c r="J86" s="13" t="s">
        <v>17</v>
      </c>
      <c r="K86" s="13" t="s">
        <v>18</v>
      </c>
      <c r="L86" s="14" t="s">
        <v>186</v>
      </c>
      <c r="M86" s="9">
        <v>1369870367</v>
      </c>
    </row>
    <row r="87" spans="1:13" ht="22.5" x14ac:dyDescent="0.25">
      <c r="A87" s="12" t="s">
        <v>187</v>
      </c>
      <c r="B87" s="13" t="s">
        <v>13</v>
      </c>
      <c r="C87" s="13" t="s">
        <v>21</v>
      </c>
      <c r="D87" s="13" t="s">
        <v>15</v>
      </c>
      <c r="E87" s="13" t="s">
        <v>24</v>
      </c>
      <c r="F87" s="13" t="s">
        <v>29</v>
      </c>
      <c r="G87" s="13" t="s">
        <v>95</v>
      </c>
      <c r="H87" s="13"/>
      <c r="I87" s="13" t="s">
        <v>16</v>
      </c>
      <c r="J87" s="13" t="s">
        <v>17</v>
      </c>
      <c r="K87" s="13" t="s">
        <v>18</v>
      </c>
      <c r="L87" s="14" t="s">
        <v>188</v>
      </c>
      <c r="M87" s="9">
        <v>10509200942</v>
      </c>
    </row>
    <row r="88" spans="1:13" x14ac:dyDescent="0.25">
      <c r="A88" s="12" t="s">
        <v>189</v>
      </c>
      <c r="B88" s="13" t="s">
        <v>13</v>
      </c>
      <c r="C88" s="13" t="s">
        <v>21</v>
      </c>
      <c r="D88" s="13" t="s">
        <v>15</v>
      </c>
      <c r="E88" s="13" t="s">
        <v>24</v>
      </c>
      <c r="F88" s="13" t="s">
        <v>29</v>
      </c>
      <c r="G88" s="13" t="s">
        <v>104</v>
      </c>
      <c r="H88" s="13"/>
      <c r="I88" s="13" t="s">
        <v>16</v>
      </c>
      <c r="J88" s="13" t="s">
        <v>17</v>
      </c>
      <c r="K88" s="13" t="s">
        <v>18</v>
      </c>
      <c r="L88" s="14" t="s">
        <v>190</v>
      </c>
      <c r="M88" s="9">
        <v>21627489467</v>
      </c>
    </row>
    <row r="89" spans="1:13" ht="22.5" x14ac:dyDescent="0.25">
      <c r="A89" s="12" t="s">
        <v>191</v>
      </c>
      <c r="B89" s="13" t="s">
        <v>13</v>
      </c>
      <c r="C89" s="13" t="s">
        <v>21</v>
      </c>
      <c r="D89" s="13" t="s">
        <v>15</v>
      </c>
      <c r="E89" s="13" t="s">
        <v>24</v>
      </c>
      <c r="F89" s="13" t="s">
        <v>29</v>
      </c>
      <c r="G89" s="13" t="s">
        <v>17</v>
      </c>
      <c r="H89" s="13"/>
      <c r="I89" s="13" t="s">
        <v>16</v>
      </c>
      <c r="J89" s="13" t="s">
        <v>17</v>
      </c>
      <c r="K89" s="13" t="s">
        <v>18</v>
      </c>
      <c r="L89" s="14" t="s">
        <v>192</v>
      </c>
      <c r="M89" s="9">
        <v>63387195174</v>
      </c>
    </row>
    <row r="90" spans="1:13" x14ac:dyDescent="0.25">
      <c r="A90" s="12" t="s">
        <v>193</v>
      </c>
      <c r="B90" s="13" t="s">
        <v>13</v>
      </c>
      <c r="C90" s="13" t="s">
        <v>21</v>
      </c>
      <c r="D90" s="13" t="s">
        <v>15</v>
      </c>
      <c r="E90" s="13" t="s">
        <v>24</v>
      </c>
      <c r="F90" s="13" t="s">
        <v>29</v>
      </c>
      <c r="G90" s="13" t="s">
        <v>39</v>
      </c>
      <c r="H90" s="13"/>
      <c r="I90" s="13" t="s">
        <v>16</v>
      </c>
      <c r="J90" s="13" t="s">
        <v>17</v>
      </c>
      <c r="K90" s="13" t="s">
        <v>18</v>
      </c>
      <c r="L90" s="14" t="s">
        <v>194</v>
      </c>
      <c r="M90" s="9">
        <v>1517200000</v>
      </c>
    </row>
    <row r="91" spans="1:13" s="1" customFormat="1" ht="22.5" x14ac:dyDescent="0.25">
      <c r="A91" s="15" t="s">
        <v>350</v>
      </c>
      <c r="B91" s="16"/>
      <c r="C91" s="16"/>
      <c r="D91" s="16"/>
      <c r="E91" s="16"/>
      <c r="F91" s="16" t="s">
        <v>329</v>
      </c>
      <c r="G91" s="16"/>
      <c r="H91" s="16"/>
      <c r="I91" s="16"/>
      <c r="J91" s="16"/>
      <c r="K91" s="16"/>
      <c r="L91" s="17" t="s">
        <v>351</v>
      </c>
      <c r="M91" s="10">
        <f t="shared" ref="M91" si="4">SUBTOTAL(9,M83:M90)</f>
        <v>110828008719</v>
      </c>
    </row>
    <row r="92" spans="1:13" x14ac:dyDescent="0.25">
      <c r="A92" s="12" t="s">
        <v>195</v>
      </c>
      <c r="B92" s="13" t="s">
        <v>13</v>
      </c>
      <c r="C92" s="13" t="s">
        <v>21</v>
      </c>
      <c r="D92" s="13" t="s">
        <v>15</v>
      </c>
      <c r="E92" s="13" t="s">
        <v>24</v>
      </c>
      <c r="F92" s="13" t="s">
        <v>95</v>
      </c>
      <c r="G92" s="13" t="s">
        <v>21</v>
      </c>
      <c r="H92" s="13"/>
      <c r="I92" s="13" t="s">
        <v>16</v>
      </c>
      <c r="J92" s="13" t="s">
        <v>17</v>
      </c>
      <c r="K92" s="13" t="s">
        <v>18</v>
      </c>
      <c r="L92" s="14" t="s">
        <v>196</v>
      </c>
      <c r="M92" s="9">
        <v>13388265624</v>
      </c>
    </row>
    <row r="93" spans="1:13" x14ac:dyDescent="0.25">
      <c r="A93" s="12" t="s">
        <v>197</v>
      </c>
      <c r="B93" s="13" t="s">
        <v>13</v>
      </c>
      <c r="C93" s="13" t="s">
        <v>21</v>
      </c>
      <c r="D93" s="13" t="s">
        <v>15</v>
      </c>
      <c r="E93" s="13" t="s">
        <v>24</v>
      </c>
      <c r="F93" s="13" t="s">
        <v>95</v>
      </c>
      <c r="G93" s="13" t="s">
        <v>86</v>
      </c>
      <c r="H93" s="13"/>
      <c r="I93" s="13" t="s">
        <v>16</v>
      </c>
      <c r="J93" s="13" t="s">
        <v>17</v>
      </c>
      <c r="K93" s="13" t="s">
        <v>18</v>
      </c>
      <c r="L93" s="14" t="s">
        <v>198</v>
      </c>
      <c r="M93" s="9">
        <v>273818000</v>
      </c>
    </row>
    <row r="94" spans="1:13" x14ac:dyDescent="0.25">
      <c r="A94" s="12" t="s">
        <v>199</v>
      </c>
      <c r="B94" s="13" t="s">
        <v>13</v>
      </c>
      <c r="C94" s="13" t="s">
        <v>21</v>
      </c>
      <c r="D94" s="13" t="s">
        <v>15</v>
      </c>
      <c r="E94" s="13" t="s">
        <v>24</v>
      </c>
      <c r="F94" s="13" t="s">
        <v>95</v>
      </c>
      <c r="G94" s="13" t="s">
        <v>34</v>
      </c>
      <c r="H94" s="13"/>
      <c r="I94" s="13" t="s">
        <v>16</v>
      </c>
      <c r="J94" s="13" t="s">
        <v>17</v>
      </c>
      <c r="K94" s="13" t="s">
        <v>18</v>
      </c>
      <c r="L94" s="14" t="s">
        <v>200</v>
      </c>
      <c r="M94" s="9">
        <v>13668165</v>
      </c>
    </row>
    <row r="95" spans="1:13" ht="22.5" x14ac:dyDescent="0.25">
      <c r="A95" s="12" t="s">
        <v>201</v>
      </c>
      <c r="B95" s="13" t="s">
        <v>13</v>
      </c>
      <c r="C95" s="13" t="s">
        <v>21</v>
      </c>
      <c r="D95" s="13" t="s">
        <v>15</v>
      </c>
      <c r="E95" s="13" t="s">
        <v>24</v>
      </c>
      <c r="F95" s="13" t="s">
        <v>95</v>
      </c>
      <c r="G95" s="13" t="s">
        <v>104</v>
      </c>
      <c r="H95" s="13"/>
      <c r="I95" s="13" t="s">
        <v>16</v>
      </c>
      <c r="J95" s="13" t="s">
        <v>17</v>
      </c>
      <c r="K95" s="13" t="s">
        <v>18</v>
      </c>
      <c r="L95" s="14" t="s">
        <v>202</v>
      </c>
      <c r="M95" s="9">
        <v>21800000</v>
      </c>
    </row>
    <row r="96" spans="1:13" s="1" customFormat="1" ht="22.5" x14ac:dyDescent="0.25">
      <c r="A96" s="15" t="s">
        <v>352</v>
      </c>
      <c r="B96" s="16"/>
      <c r="C96" s="16"/>
      <c r="D96" s="16"/>
      <c r="E96" s="16"/>
      <c r="F96" s="16" t="s">
        <v>330</v>
      </c>
      <c r="G96" s="16"/>
      <c r="H96" s="16"/>
      <c r="I96" s="16"/>
      <c r="J96" s="16"/>
      <c r="K96" s="16"/>
      <c r="L96" s="17" t="s">
        <v>353</v>
      </c>
      <c r="M96" s="10">
        <f t="shared" ref="M96" si="5">SUBTOTAL(9,M92:M95)</f>
        <v>13697551789</v>
      </c>
    </row>
    <row r="97" spans="1:13" ht="22.5" x14ac:dyDescent="0.25">
      <c r="A97" s="12" t="s">
        <v>203</v>
      </c>
      <c r="B97" s="13" t="s">
        <v>13</v>
      </c>
      <c r="C97" s="13" t="s">
        <v>21</v>
      </c>
      <c r="D97" s="13" t="s">
        <v>15</v>
      </c>
      <c r="E97" s="13" t="s">
        <v>24</v>
      </c>
      <c r="F97" s="13" t="s">
        <v>34</v>
      </c>
      <c r="G97" s="13" t="s">
        <v>14</v>
      </c>
      <c r="H97" s="13"/>
      <c r="I97" s="13" t="s">
        <v>16</v>
      </c>
      <c r="J97" s="13" t="s">
        <v>17</v>
      </c>
      <c r="K97" s="13" t="s">
        <v>18</v>
      </c>
      <c r="L97" s="14" t="s">
        <v>204</v>
      </c>
      <c r="M97" s="9">
        <v>10806000</v>
      </c>
    </row>
    <row r="98" spans="1:13" ht="33.75" x14ac:dyDescent="0.25">
      <c r="A98" s="12" t="s">
        <v>205</v>
      </c>
      <c r="B98" s="13" t="s">
        <v>13</v>
      </c>
      <c r="C98" s="13" t="s">
        <v>21</v>
      </c>
      <c r="D98" s="13" t="s">
        <v>15</v>
      </c>
      <c r="E98" s="13" t="s">
        <v>24</v>
      </c>
      <c r="F98" s="13" t="s">
        <v>34</v>
      </c>
      <c r="G98" s="13" t="s">
        <v>86</v>
      </c>
      <c r="H98" s="13"/>
      <c r="I98" s="13" t="s">
        <v>16</v>
      </c>
      <c r="J98" s="13" t="s">
        <v>17</v>
      </c>
      <c r="K98" s="13" t="s">
        <v>18</v>
      </c>
      <c r="L98" s="14" t="s">
        <v>206</v>
      </c>
      <c r="M98" s="9">
        <v>135800000</v>
      </c>
    </row>
    <row r="99" spans="1:13" x14ac:dyDescent="0.25">
      <c r="A99" s="12" t="s">
        <v>207</v>
      </c>
      <c r="B99" s="13" t="s">
        <v>13</v>
      </c>
      <c r="C99" s="13" t="s">
        <v>21</v>
      </c>
      <c r="D99" s="13" t="s">
        <v>15</v>
      </c>
      <c r="E99" s="13" t="s">
        <v>24</v>
      </c>
      <c r="F99" s="13" t="s">
        <v>34</v>
      </c>
      <c r="G99" s="13" t="s">
        <v>24</v>
      </c>
      <c r="H99" s="13"/>
      <c r="I99" s="13" t="s">
        <v>16</v>
      </c>
      <c r="J99" s="13" t="s">
        <v>17</v>
      </c>
      <c r="K99" s="13" t="s">
        <v>18</v>
      </c>
      <c r="L99" s="14" t="s">
        <v>208</v>
      </c>
      <c r="M99" s="9">
        <v>414001135</v>
      </c>
    </row>
    <row r="100" spans="1:13" x14ac:dyDescent="0.25">
      <c r="A100" s="12" t="s">
        <v>209</v>
      </c>
      <c r="B100" s="13" t="s">
        <v>13</v>
      </c>
      <c r="C100" s="13" t="s">
        <v>21</v>
      </c>
      <c r="D100" s="13" t="s">
        <v>15</v>
      </c>
      <c r="E100" s="13" t="s">
        <v>24</v>
      </c>
      <c r="F100" s="13" t="s">
        <v>34</v>
      </c>
      <c r="G100" s="13" t="s">
        <v>29</v>
      </c>
      <c r="H100" s="13"/>
      <c r="I100" s="13" t="s">
        <v>16</v>
      </c>
      <c r="J100" s="13" t="s">
        <v>17</v>
      </c>
      <c r="K100" s="13" t="s">
        <v>18</v>
      </c>
      <c r="L100" s="14" t="s">
        <v>210</v>
      </c>
      <c r="M100" s="9">
        <v>398525556</v>
      </c>
    </row>
    <row r="101" spans="1:13" ht="22.5" x14ac:dyDescent="0.25">
      <c r="A101" s="12" t="s">
        <v>211</v>
      </c>
      <c r="B101" s="13" t="s">
        <v>13</v>
      </c>
      <c r="C101" s="13" t="s">
        <v>21</v>
      </c>
      <c r="D101" s="13" t="s">
        <v>15</v>
      </c>
      <c r="E101" s="13" t="s">
        <v>24</v>
      </c>
      <c r="F101" s="13" t="s">
        <v>34</v>
      </c>
      <c r="G101" s="13" t="s">
        <v>95</v>
      </c>
      <c r="H101" s="13"/>
      <c r="I101" s="13" t="s">
        <v>16</v>
      </c>
      <c r="J101" s="13" t="s">
        <v>17</v>
      </c>
      <c r="K101" s="13" t="s">
        <v>18</v>
      </c>
      <c r="L101" s="14" t="s">
        <v>212</v>
      </c>
      <c r="M101" s="9">
        <v>4594775906</v>
      </c>
    </row>
    <row r="102" spans="1:13" s="1" customFormat="1" ht="22.5" x14ac:dyDescent="0.25">
      <c r="A102" s="18" t="s">
        <v>354</v>
      </c>
      <c r="B102" s="16"/>
      <c r="C102" s="16"/>
      <c r="D102" s="16"/>
      <c r="E102" s="16"/>
      <c r="F102" s="16" t="s">
        <v>331</v>
      </c>
      <c r="G102" s="16"/>
      <c r="H102" s="16"/>
      <c r="I102" s="16"/>
      <c r="J102" s="16"/>
      <c r="K102" s="16"/>
      <c r="L102" s="19" t="s">
        <v>355</v>
      </c>
      <c r="M102" s="10">
        <f t="shared" ref="M102" si="6">SUBTOTAL(9,M97:M101)</f>
        <v>5553908597</v>
      </c>
    </row>
    <row r="103" spans="1:13" ht="22.5" x14ac:dyDescent="0.25">
      <c r="A103" s="12" t="s">
        <v>213</v>
      </c>
      <c r="B103" s="13" t="s">
        <v>13</v>
      </c>
      <c r="C103" s="13" t="s">
        <v>21</v>
      </c>
      <c r="D103" s="13" t="s">
        <v>15</v>
      </c>
      <c r="E103" s="13" t="s">
        <v>24</v>
      </c>
      <c r="F103" s="13" t="s">
        <v>104</v>
      </c>
      <c r="G103" s="13" t="s">
        <v>14</v>
      </c>
      <c r="H103" s="13"/>
      <c r="I103" s="13" t="s">
        <v>16</v>
      </c>
      <c r="J103" s="13" t="s">
        <v>17</v>
      </c>
      <c r="K103" s="13" t="s">
        <v>18</v>
      </c>
      <c r="L103" s="14" t="s">
        <v>214</v>
      </c>
      <c r="M103" s="9">
        <v>1402043921</v>
      </c>
    </row>
    <row r="104" spans="1:13" x14ac:dyDescent="0.25">
      <c r="A104" s="12" t="s">
        <v>215</v>
      </c>
      <c r="B104" s="13" t="s">
        <v>13</v>
      </c>
      <c r="C104" s="13" t="s">
        <v>21</v>
      </c>
      <c r="D104" s="13" t="s">
        <v>15</v>
      </c>
      <c r="E104" s="13" t="s">
        <v>24</v>
      </c>
      <c r="F104" s="13" t="s">
        <v>104</v>
      </c>
      <c r="G104" s="13" t="s">
        <v>21</v>
      </c>
      <c r="H104" s="13"/>
      <c r="I104" s="13" t="s">
        <v>16</v>
      </c>
      <c r="J104" s="13" t="s">
        <v>17</v>
      </c>
      <c r="K104" s="13" t="s">
        <v>18</v>
      </c>
      <c r="L104" s="14" t="s">
        <v>216</v>
      </c>
      <c r="M104" s="9">
        <v>11704890981</v>
      </c>
    </row>
    <row r="105" spans="1:13" x14ac:dyDescent="0.25">
      <c r="A105" s="12" t="s">
        <v>217</v>
      </c>
      <c r="B105" s="13" t="s">
        <v>13</v>
      </c>
      <c r="C105" s="13" t="s">
        <v>21</v>
      </c>
      <c r="D105" s="13" t="s">
        <v>15</v>
      </c>
      <c r="E105" s="13" t="s">
        <v>24</v>
      </c>
      <c r="F105" s="13" t="s">
        <v>104</v>
      </c>
      <c r="G105" s="13" t="s">
        <v>86</v>
      </c>
      <c r="H105" s="13"/>
      <c r="I105" s="13" t="s">
        <v>16</v>
      </c>
      <c r="J105" s="13" t="s">
        <v>17</v>
      </c>
      <c r="K105" s="13" t="s">
        <v>18</v>
      </c>
      <c r="L105" s="14" t="s">
        <v>218</v>
      </c>
      <c r="M105" s="9">
        <v>6231465</v>
      </c>
    </row>
    <row r="106" spans="1:13" x14ac:dyDescent="0.25">
      <c r="A106" s="12" t="s">
        <v>219</v>
      </c>
      <c r="B106" s="13" t="s">
        <v>13</v>
      </c>
      <c r="C106" s="13" t="s">
        <v>21</v>
      </c>
      <c r="D106" s="13" t="s">
        <v>15</v>
      </c>
      <c r="E106" s="13" t="s">
        <v>24</v>
      </c>
      <c r="F106" s="13" t="s">
        <v>104</v>
      </c>
      <c r="G106" s="13" t="s">
        <v>29</v>
      </c>
      <c r="H106" s="13"/>
      <c r="I106" s="13" t="s">
        <v>16</v>
      </c>
      <c r="J106" s="13" t="s">
        <v>17</v>
      </c>
      <c r="K106" s="13" t="s">
        <v>18</v>
      </c>
      <c r="L106" s="14" t="s">
        <v>220</v>
      </c>
      <c r="M106" s="9">
        <v>5406294219</v>
      </c>
    </row>
    <row r="107" spans="1:13" x14ac:dyDescent="0.25">
      <c r="A107" s="12" t="s">
        <v>221</v>
      </c>
      <c r="B107" s="13" t="s">
        <v>13</v>
      </c>
      <c r="C107" s="13" t="s">
        <v>21</v>
      </c>
      <c r="D107" s="13" t="s">
        <v>15</v>
      </c>
      <c r="E107" s="13" t="s">
        <v>24</v>
      </c>
      <c r="F107" s="13" t="s">
        <v>104</v>
      </c>
      <c r="G107" s="13" t="s">
        <v>95</v>
      </c>
      <c r="H107" s="13"/>
      <c r="I107" s="13" t="s">
        <v>16</v>
      </c>
      <c r="J107" s="13" t="s">
        <v>17</v>
      </c>
      <c r="K107" s="13" t="s">
        <v>18</v>
      </c>
      <c r="L107" s="14" t="s">
        <v>222</v>
      </c>
      <c r="M107" s="9">
        <v>2800317746</v>
      </c>
    </row>
    <row r="108" spans="1:13" x14ac:dyDescent="0.25">
      <c r="A108" s="12" t="s">
        <v>223</v>
      </c>
      <c r="B108" s="13" t="s">
        <v>13</v>
      </c>
      <c r="C108" s="13" t="s">
        <v>21</v>
      </c>
      <c r="D108" s="13" t="s">
        <v>15</v>
      </c>
      <c r="E108" s="13" t="s">
        <v>24</v>
      </c>
      <c r="F108" s="13" t="s">
        <v>104</v>
      </c>
      <c r="G108" s="13" t="s">
        <v>34</v>
      </c>
      <c r="H108" s="13"/>
      <c r="I108" s="13" t="s">
        <v>16</v>
      </c>
      <c r="J108" s="13" t="s">
        <v>17</v>
      </c>
      <c r="K108" s="13" t="s">
        <v>18</v>
      </c>
      <c r="L108" s="14" t="s">
        <v>224</v>
      </c>
      <c r="M108" s="9">
        <v>65226138</v>
      </c>
    </row>
    <row r="109" spans="1:13" s="1" customFormat="1" ht="22.5" x14ac:dyDescent="0.25">
      <c r="A109" s="18" t="s">
        <v>356</v>
      </c>
      <c r="B109" s="16"/>
      <c r="C109" s="16"/>
      <c r="D109" s="16"/>
      <c r="E109" s="16"/>
      <c r="F109" s="16" t="s">
        <v>332</v>
      </c>
      <c r="G109" s="16"/>
      <c r="H109" s="16"/>
      <c r="I109" s="16"/>
      <c r="J109" s="16"/>
      <c r="K109" s="16"/>
      <c r="L109" s="19" t="s">
        <v>357</v>
      </c>
      <c r="M109" s="10">
        <f t="shared" ref="M109" si="7">SUBTOTAL(9,M103:M108)</f>
        <v>21385004470</v>
      </c>
    </row>
    <row r="110" spans="1:13" x14ac:dyDescent="0.25">
      <c r="A110" s="12" t="s">
        <v>225</v>
      </c>
      <c r="B110" s="13" t="s">
        <v>13</v>
      </c>
      <c r="C110" s="13" t="s">
        <v>21</v>
      </c>
      <c r="D110" s="13" t="s">
        <v>15</v>
      </c>
      <c r="E110" s="13" t="s">
        <v>24</v>
      </c>
      <c r="F110" s="13" t="s">
        <v>107</v>
      </c>
      <c r="G110" s="13" t="s">
        <v>226</v>
      </c>
      <c r="H110" s="13"/>
      <c r="I110" s="13" t="s">
        <v>16</v>
      </c>
      <c r="J110" s="13" t="s">
        <v>17</v>
      </c>
      <c r="K110" s="13" t="s">
        <v>18</v>
      </c>
      <c r="L110" s="14" t="s">
        <v>227</v>
      </c>
      <c r="M110" s="9">
        <v>16554325354</v>
      </c>
    </row>
    <row r="111" spans="1:13" s="1" customFormat="1" ht="22.5" x14ac:dyDescent="0.25">
      <c r="A111" s="18" t="s">
        <v>358</v>
      </c>
      <c r="B111" s="16"/>
      <c r="C111" s="16"/>
      <c r="D111" s="16"/>
      <c r="E111" s="16"/>
      <c r="F111" s="16" t="s">
        <v>333</v>
      </c>
      <c r="G111" s="16"/>
      <c r="H111" s="16"/>
      <c r="I111" s="16"/>
      <c r="J111" s="16"/>
      <c r="K111" s="16"/>
      <c r="L111" s="19" t="s">
        <v>359</v>
      </c>
      <c r="M111" s="10">
        <f t="shared" ref="M111" si="8">SUBTOTAL(9,M110:M110)</f>
        <v>16554325354</v>
      </c>
    </row>
    <row r="112" spans="1:13" x14ac:dyDescent="0.25">
      <c r="A112" s="12" t="s">
        <v>228</v>
      </c>
      <c r="B112" s="13" t="s">
        <v>13</v>
      </c>
      <c r="C112" s="13" t="s">
        <v>21</v>
      </c>
      <c r="D112" s="13" t="s">
        <v>15</v>
      </c>
      <c r="E112" s="13" t="s">
        <v>24</v>
      </c>
      <c r="F112" s="13" t="s">
        <v>17</v>
      </c>
      <c r="G112" s="13" t="s">
        <v>14</v>
      </c>
      <c r="H112" s="13"/>
      <c r="I112" s="13" t="s">
        <v>16</v>
      </c>
      <c r="J112" s="13" t="s">
        <v>17</v>
      </c>
      <c r="K112" s="13" t="s">
        <v>18</v>
      </c>
      <c r="L112" s="14" t="s">
        <v>229</v>
      </c>
      <c r="M112" s="9">
        <v>26370666646</v>
      </c>
    </row>
    <row r="113" spans="1:13" ht="22.5" x14ac:dyDescent="0.25">
      <c r="A113" s="12" t="s">
        <v>230</v>
      </c>
      <c r="B113" s="13" t="s">
        <v>13</v>
      </c>
      <c r="C113" s="13" t="s">
        <v>21</v>
      </c>
      <c r="D113" s="13" t="s">
        <v>15</v>
      </c>
      <c r="E113" s="13" t="s">
        <v>24</v>
      </c>
      <c r="F113" s="13" t="s">
        <v>17</v>
      </c>
      <c r="G113" s="13" t="s">
        <v>21</v>
      </c>
      <c r="H113" s="13"/>
      <c r="I113" s="13" t="s">
        <v>16</v>
      </c>
      <c r="J113" s="13" t="s">
        <v>17</v>
      </c>
      <c r="K113" s="13" t="s">
        <v>18</v>
      </c>
      <c r="L113" s="14" t="s">
        <v>231</v>
      </c>
      <c r="M113" s="9">
        <v>53587775050</v>
      </c>
    </row>
    <row r="114" spans="1:13" s="1" customFormat="1" ht="22.5" x14ac:dyDescent="0.25">
      <c r="A114" s="18" t="s">
        <v>360</v>
      </c>
      <c r="B114" s="16"/>
      <c r="C114" s="16"/>
      <c r="D114" s="16"/>
      <c r="E114" s="16"/>
      <c r="F114" s="16" t="s">
        <v>334</v>
      </c>
      <c r="G114" s="16"/>
      <c r="H114" s="16"/>
      <c r="I114" s="16"/>
      <c r="J114" s="16"/>
      <c r="K114" s="16"/>
      <c r="L114" s="19" t="s">
        <v>361</v>
      </c>
      <c r="M114" s="10">
        <f t="shared" ref="M114" si="9">SUBTOTAL(9,M112:M113)</f>
        <v>79958441696</v>
      </c>
    </row>
    <row r="115" spans="1:13" ht="22.5" x14ac:dyDescent="0.25">
      <c r="A115" s="12" t="s">
        <v>232</v>
      </c>
      <c r="B115" s="13" t="s">
        <v>13</v>
      </c>
      <c r="C115" s="13" t="s">
        <v>21</v>
      </c>
      <c r="D115" s="13" t="s">
        <v>15</v>
      </c>
      <c r="E115" s="13" t="s">
        <v>24</v>
      </c>
      <c r="F115" s="13" t="s">
        <v>226</v>
      </c>
      <c r="G115" s="13" t="s">
        <v>14</v>
      </c>
      <c r="H115" s="13"/>
      <c r="I115" s="13" t="s">
        <v>16</v>
      </c>
      <c r="J115" s="13" t="s">
        <v>17</v>
      </c>
      <c r="K115" s="13" t="s">
        <v>18</v>
      </c>
      <c r="L115" s="14" t="s">
        <v>233</v>
      </c>
      <c r="M115" s="9">
        <v>1250000000</v>
      </c>
    </row>
    <row r="116" spans="1:13" ht="22.5" x14ac:dyDescent="0.25">
      <c r="A116" s="12" t="s">
        <v>234</v>
      </c>
      <c r="B116" s="13" t="s">
        <v>13</v>
      </c>
      <c r="C116" s="13" t="s">
        <v>21</v>
      </c>
      <c r="D116" s="13" t="s">
        <v>15</v>
      </c>
      <c r="E116" s="13" t="s">
        <v>24</v>
      </c>
      <c r="F116" s="13" t="s">
        <v>226</v>
      </c>
      <c r="G116" s="13" t="s">
        <v>21</v>
      </c>
      <c r="H116" s="13"/>
      <c r="I116" s="13" t="s">
        <v>16</v>
      </c>
      <c r="J116" s="13" t="s">
        <v>17</v>
      </c>
      <c r="K116" s="13" t="s">
        <v>18</v>
      </c>
      <c r="L116" s="14" t="s">
        <v>235</v>
      </c>
      <c r="M116" s="9">
        <v>41883142724</v>
      </c>
    </row>
    <row r="117" spans="1:13" s="1" customFormat="1" ht="22.5" x14ac:dyDescent="0.25">
      <c r="A117" s="18" t="s">
        <v>362</v>
      </c>
      <c r="B117" s="16"/>
      <c r="C117" s="16"/>
      <c r="D117" s="16"/>
      <c r="E117" s="16"/>
      <c r="F117" s="16" t="s">
        <v>335</v>
      </c>
      <c r="G117" s="16"/>
      <c r="H117" s="16"/>
      <c r="I117" s="16"/>
      <c r="J117" s="16"/>
      <c r="K117" s="16"/>
      <c r="L117" s="19" t="s">
        <v>363</v>
      </c>
      <c r="M117" s="10">
        <f t="shared" ref="M117" si="10">SUBTOTAL(9,M115:M116)</f>
        <v>43133142724</v>
      </c>
    </row>
    <row r="118" spans="1:13" x14ac:dyDescent="0.25">
      <c r="A118" s="12" t="s">
        <v>236</v>
      </c>
      <c r="B118" s="13" t="s">
        <v>13</v>
      </c>
      <c r="C118" s="13" t="s">
        <v>21</v>
      </c>
      <c r="D118" s="13" t="s">
        <v>15</v>
      </c>
      <c r="E118" s="13" t="s">
        <v>24</v>
      </c>
      <c r="F118" s="13" t="s">
        <v>45</v>
      </c>
      <c r="G118" s="13"/>
      <c r="H118" s="13"/>
      <c r="I118" s="13" t="s">
        <v>16</v>
      </c>
      <c r="J118" s="13" t="s">
        <v>17</v>
      </c>
      <c r="K118" s="13" t="s">
        <v>18</v>
      </c>
      <c r="L118" s="14" t="s">
        <v>237</v>
      </c>
      <c r="M118" s="9">
        <v>61321000</v>
      </c>
    </row>
    <row r="119" spans="1:13" s="1" customFormat="1" ht="22.5" x14ac:dyDescent="0.25">
      <c r="A119" s="15" t="s">
        <v>236</v>
      </c>
      <c r="B119" s="16"/>
      <c r="C119" s="16"/>
      <c r="D119" s="16"/>
      <c r="E119" s="16"/>
      <c r="F119" s="16" t="s">
        <v>336</v>
      </c>
      <c r="G119" s="16"/>
      <c r="H119" s="16"/>
      <c r="I119" s="16"/>
      <c r="J119" s="16"/>
      <c r="K119" s="16"/>
      <c r="L119" s="17" t="s">
        <v>237</v>
      </c>
      <c r="M119" s="10">
        <f t="shared" ref="M119" si="11">SUBTOTAL(9,M118:M118)</f>
        <v>61321000</v>
      </c>
    </row>
    <row r="120" spans="1:13" x14ac:dyDescent="0.25">
      <c r="A120" s="12" t="s">
        <v>238</v>
      </c>
      <c r="B120" s="13" t="s">
        <v>13</v>
      </c>
      <c r="C120" s="13" t="s">
        <v>21</v>
      </c>
      <c r="D120" s="13" t="s">
        <v>15</v>
      </c>
      <c r="E120" s="13" t="s">
        <v>24</v>
      </c>
      <c r="F120" s="13" t="s">
        <v>48</v>
      </c>
      <c r="G120" s="13"/>
      <c r="H120" s="13"/>
      <c r="I120" s="13" t="s">
        <v>16</v>
      </c>
      <c r="J120" s="13" t="s">
        <v>17</v>
      </c>
      <c r="K120" s="13" t="s">
        <v>18</v>
      </c>
      <c r="L120" s="14" t="s">
        <v>239</v>
      </c>
      <c r="M120" s="9">
        <v>42380000</v>
      </c>
    </row>
    <row r="121" spans="1:13" s="1" customFormat="1" ht="22.5" x14ac:dyDescent="0.25">
      <c r="A121" s="15" t="s">
        <v>238</v>
      </c>
      <c r="B121" s="16"/>
      <c r="C121" s="16"/>
      <c r="D121" s="16"/>
      <c r="E121" s="16"/>
      <c r="F121" s="16" t="s">
        <v>337</v>
      </c>
      <c r="G121" s="16"/>
      <c r="H121" s="16"/>
      <c r="I121" s="16"/>
      <c r="J121" s="16"/>
      <c r="K121" s="16"/>
      <c r="L121" s="17" t="s">
        <v>239</v>
      </c>
      <c r="M121" s="10">
        <f t="shared" ref="M121" si="12">SUBTOTAL(9,M120:M120)</f>
        <v>42380000</v>
      </c>
    </row>
    <row r="122" spans="1:13" x14ac:dyDescent="0.25">
      <c r="A122" s="12" t="s">
        <v>240</v>
      </c>
      <c r="B122" s="13" t="s">
        <v>13</v>
      </c>
      <c r="C122" s="13" t="s">
        <v>21</v>
      </c>
      <c r="D122" s="13" t="s">
        <v>15</v>
      </c>
      <c r="E122" s="13" t="s">
        <v>24</v>
      </c>
      <c r="F122" s="13" t="s">
        <v>241</v>
      </c>
      <c r="G122" s="13" t="s">
        <v>14</v>
      </c>
      <c r="H122" s="13"/>
      <c r="I122" s="13" t="s">
        <v>16</v>
      </c>
      <c r="J122" s="13" t="s">
        <v>17</v>
      </c>
      <c r="K122" s="13" t="s">
        <v>18</v>
      </c>
      <c r="L122" s="14" t="s">
        <v>242</v>
      </c>
      <c r="M122" s="9">
        <v>78379637</v>
      </c>
    </row>
    <row r="123" spans="1:13" x14ac:dyDescent="0.25">
      <c r="A123" s="12" t="s">
        <v>243</v>
      </c>
      <c r="B123" s="13" t="s">
        <v>13</v>
      </c>
      <c r="C123" s="13" t="s">
        <v>21</v>
      </c>
      <c r="D123" s="13" t="s">
        <v>15</v>
      </c>
      <c r="E123" s="13" t="s">
        <v>24</v>
      </c>
      <c r="F123" s="13" t="s">
        <v>241</v>
      </c>
      <c r="G123" s="13" t="s">
        <v>21</v>
      </c>
      <c r="H123" s="13"/>
      <c r="I123" s="13" t="s">
        <v>16</v>
      </c>
      <c r="J123" s="13" t="s">
        <v>17</v>
      </c>
      <c r="K123" s="13" t="s">
        <v>18</v>
      </c>
      <c r="L123" s="14" t="s">
        <v>244</v>
      </c>
      <c r="M123" s="9">
        <v>174326410</v>
      </c>
    </row>
    <row r="124" spans="1:13" ht="22.5" x14ac:dyDescent="0.25">
      <c r="A124" s="12" t="s">
        <v>245</v>
      </c>
      <c r="B124" s="13" t="s">
        <v>13</v>
      </c>
      <c r="C124" s="13" t="s">
        <v>21</v>
      </c>
      <c r="D124" s="13" t="s">
        <v>15</v>
      </c>
      <c r="E124" s="13" t="s">
        <v>24</v>
      </c>
      <c r="F124" s="13" t="s">
        <v>241</v>
      </c>
      <c r="G124" s="13" t="s">
        <v>86</v>
      </c>
      <c r="H124" s="13"/>
      <c r="I124" s="13" t="s">
        <v>16</v>
      </c>
      <c r="J124" s="13" t="s">
        <v>17</v>
      </c>
      <c r="K124" s="13" t="s">
        <v>18</v>
      </c>
      <c r="L124" s="14" t="s">
        <v>246</v>
      </c>
      <c r="M124" s="9">
        <v>115955220</v>
      </c>
    </row>
    <row r="125" spans="1:13" s="1" customFormat="1" ht="22.5" x14ac:dyDescent="0.25">
      <c r="A125" s="18" t="s">
        <v>364</v>
      </c>
      <c r="B125" s="16"/>
      <c r="C125" s="16"/>
      <c r="D125" s="16"/>
      <c r="E125" s="16"/>
      <c r="F125" s="16" t="s">
        <v>338</v>
      </c>
      <c r="G125" s="16"/>
      <c r="H125" s="16"/>
      <c r="I125" s="16"/>
      <c r="J125" s="16"/>
      <c r="K125" s="16"/>
      <c r="L125" s="19" t="s">
        <v>365</v>
      </c>
      <c r="M125" s="10">
        <f t="shared" ref="M125" si="13">SUBTOTAL(9,M122:M124)</f>
        <v>368661267</v>
      </c>
    </row>
    <row r="126" spans="1:13" x14ac:dyDescent="0.25">
      <c r="A126" s="12" t="s">
        <v>247</v>
      </c>
      <c r="B126" s="13" t="s">
        <v>13</v>
      </c>
      <c r="C126" s="13" t="s">
        <v>21</v>
      </c>
      <c r="D126" s="13" t="s">
        <v>15</v>
      </c>
      <c r="E126" s="13" t="s">
        <v>24</v>
      </c>
      <c r="F126" s="13" t="s">
        <v>176</v>
      </c>
      <c r="G126" s="13" t="s">
        <v>14</v>
      </c>
      <c r="H126" s="13"/>
      <c r="I126" s="13" t="s">
        <v>16</v>
      </c>
      <c r="J126" s="13" t="s">
        <v>17</v>
      </c>
      <c r="K126" s="13" t="s">
        <v>18</v>
      </c>
      <c r="L126" s="14" t="s">
        <v>248</v>
      </c>
      <c r="M126" s="9">
        <v>1400000000</v>
      </c>
    </row>
    <row r="127" spans="1:13" x14ac:dyDescent="0.25">
      <c r="A127" s="12" t="s">
        <v>249</v>
      </c>
      <c r="B127" s="13" t="s">
        <v>13</v>
      </c>
      <c r="C127" s="13" t="s">
        <v>21</v>
      </c>
      <c r="D127" s="13" t="s">
        <v>15</v>
      </c>
      <c r="E127" s="13" t="s">
        <v>24</v>
      </c>
      <c r="F127" s="13" t="s">
        <v>176</v>
      </c>
      <c r="G127" s="13" t="s">
        <v>21</v>
      </c>
      <c r="H127" s="13"/>
      <c r="I127" s="13" t="s">
        <v>16</v>
      </c>
      <c r="J127" s="13" t="s">
        <v>17</v>
      </c>
      <c r="K127" s="13" t="s">
        <v>18</v>
      </c>
      <c r="L127" s="14" t="s">
        <v>250</v>
      </c>
      <c r="M127" s="9">
        <v>20288300000</v>
      </c>
    </row>
    <row r="128" spans="1:13" s="1" customFormat="1" ht="22.5" x14ac:dyDescent="0.25">
      <c r="A128" s="18" t="s">
        <v>366</v>
      </c>
      <c r="B128" s="16"/>
      <c r="C128" s="16"/>
      <c r="D128" s="16"/>
      <c r="E128" s="16"/>
      <c r="F128" s="16" t="s">
        <v>339</v>
      </c>
      <c r="G128" s="16"/>
      <c r="H128" s="16"/>
      <c r="I128" s="16"/>
      <c r="J128" s="16"/>
      <c r="K128" s="16"/>
      <c r="L128" s="19" t="s">
        <v>367</v>
      </c>
      <c r="M128" s="10">
        <f t="shared" ref="M128" si="14">SUBTOTAL(9,M126:M127)</f>
        <v>21688300000</v>
      </c>
    </row>
    <row r="129" spans="1:13" ht="22.5" x14ac:dyDescent="0.25">
      <c r="A129" s="12" t="s">
        <v>251</v>
      </c>
      <c r="B129" s="13" t="s">
        <v>13</v>
      </c>
      <c r="C129" s="13" t="s">
        <v>21</v>
      </c>
      <c r="D129" s="13" t="s">
        <v>15</v>
      </c>
      <c r="E129" s="13" t="s">
        <v>24</v>
      </c>
      <c r="F129" s="13" t="s">
        <v>252</v>
      </c>
      <c r="G129" s="13" t="s">
        <v>14</v>
      </c>
      <c r="H129" s="13"/>
      <c r="I129" s="13" t="s">
        <v>16</v>
      </c>
      <c r="J129" s="13" t="s">
        <v>17</v>
      </c>
      <c r="K129" s="13" t="s">
        <v>18</v>
      </c>
      <c r="L129" s="14" t="s">
        <v>253</v>
      </c>
      <c r="M129" s="9">
        <v>147785000</v>
      </c>
    </row>
    <row r="130" spans="1:13" x14ac:dyDescent="0.25">
      <c r="A130" s="12" t="s">
        <v>254</v>
      </c>
      <c r="B130" s="13" t="s">
        <v>13</v>
      </c>
      <c r="C130" s="13" t="s">
        <v>21</v>
      </c>
      <c r="D130" s="13" t="s">
        <v>15</v>
      </c>
      <c r="E130" s="13" t="s">
        <v>24</v>
      </c>
      <c r="F130" s="13" t="s">
        <v>252</v>
      </c>
      <c r="G130" s="13" t="s">
        <v>24</v>
      </c>
      <c r="H130" s="13"/>
      <c r="I130" s="13" t="s">
        <v>16</v>
      </c>
      <c r="J130" s="13" t="s">
        <v>17</v>
      </c>
      <c r="K130" s="13" t="s">
        <v>18</v>
      </c>
      <c r="L130" s="14" t="s">
        <v>255</v>
      </c>
      <c r="M130" s="9">
        <v>1236021100</v>
      </c>
    </row>
    <row r="131" spans="1:13" ht="33.75" x14ac:dyDescent="0.25">
      <c r="A131" s="12" t="s">
        <v>256</v>
      </c>
      <c r="B131" s="13" t="s">
        <v>13</v>
      </c>
      <c r="C131" s="13" t="s">
        <v>21</v>
      </c>
      <c r="D131" s="13" t="s">
        <v>15</v>
      </c>
      <c r="E131" s="13" t="s">
        <v>24</v>
      </c>
      <c r="F131" s="13" t="s">
        <v>252</v>
      </c>
      <c r="G131" s="13" t="s">
        <v>17</v>
      </c>
      <c r="H131" s="13"/>
      <c r="I131" s="13" t="s">
        <v>16</v>
      </c>
      <c r="J131" s="13" t="s">
        <v>17</v>
      </c>
      <c r="K131" s="13" t="s">
        <v>18</v>
      </c>
      <c r="L131" s="14" t="s">
        <v>257</v>
      </c>
      <c r="M131" s="9">
        <v>123000000</v>
      </c>
    </row>
    <row r="132" spans="1:13" ht="33.75" x14ac:dyDescent="0.25">
      <c r="A132" s="12" t="s">
        <v>258</v>
      </c>
      <c r="B132" s="13" t="s">
        <v>13</v>
      </c>
      <c r="C132" s="13" t="s">
        <v>21</v>
      </c>
      <c r="D132" s="13" t="s">
        <v>15</v>
      </c>
      <c r="E132" s="13" t="s">
        <v>24</v>
      </c>
      <c r="F132" s="13" t="s">
        <v>252</v>
      </c>
      <c r="G132" s="13" t="s">
        <v>226</v>
      </c>
      <c r="H132" s="13"/>
      <c r="I132" s="13" t="s">
        <v>16</v>
      </c>
      <c r="J132" s="13" t="s">
        <v>17</v>
      </c>
      <c r="K132" s="13" t="s">
        <v>18</v>
      </c>
      <c r="L132" s="14" t="s">
        <v>259</v>
      </c>
      <c r="M132" s="9">
        <v>1882350878</v>
      </c>
    </row>
    <row r="133" spans="1:13" s="1" customFormat="1" ht="22.5" x14ac:dyDescent="0.25">
      <c r="A133" s="18" t="s">
        <v>368</v>
      </c>
      <c r="B133" s="16"/>
      <c r="C133" s="16"/>
      <c r="D133" s="16"/>
      <c r="E133" s="16"/>
      <c r="F133" s="16" t="s">
        <v>340</v>
      </c>
      <c r="G133" s="16"/>
      <c r="H133" s="16"/>
      <c r="I133" s="16"/>
      <c r="J133" s="16"/>
      <c r="K133" s="16"/>
      <c r="L133" s="19" t="s">
        <v>369</v>
      </c>
      <c r="M133" s="10">
        <f t="shared" ref="M133" si="15">SUBTOTAL(9,M129:M132)</f>
        <v>3389156978</v>
      </c>
    </row>
    <row r="134" spans="1:13" ht="22.5" x14ac:dyDescent="0.25">
      <c r="A134" s="12" t="s">
        <v>260</v>
      </c>
      <c r="B134" s="13" t="s">
        <v>13</v>
      </c>
      <c r="C134" s="13" t="s">
        <v>21</v>
      </c>
      <c r="D134" s="13" t="s">
        <v>15</v>
      </c>
      <c r="E134" s="13" t="s">
        <v>24</v>
      </c>
      <c r="F134" s="13" t="s">
        <v>261</v>
      </c>
      <c r="G134" s="13" t="s">
        <v>226</v>
      </c>
      <c r="H134" s="13"/>
      <c r="I134" s="13" t="s">
        <v>16</v>
      </c>
      <c r="J134" s="13" t="s">
        <v>17</v>
      </c>
      <c r="K134" s="13" t="s">
        <v>18</v>
      </c>
      <c r="L134" s="14" t="s">
        <v>262</v>
      </c>
      <c r="M134" s="9">
        <v>25000000</v>
      </c>
    </row>
    <row r="135" spans="1:13" ht="22.5" x14ac:dyDescent="0.25">
      <c r="A135" s="12" t="s">
        <v>263</v>
      </c>
      <c r="B135" s="13" t="s">
        <v>13</v>
      </c>
      <c r="C135" s="13" t="s">
        <v>21</v>
      </c>
      <c r="D135" s="13" t="s">
        <v>15</v>
      </c>
      <c r="E135" s="13" t="s">
        <v>24</v>
      </c>
      <c r="F135" s="13" t="s">
        <v>261</v>
      </c>
      <c r="G135" s="13" t="s">
        <v>42</v>
      </c>
      <c r="H135" s="13"/>
      <c r="I135" s="13" t="s">
        <v>16</v>
      </c>
      <c r="J135" s="13" t="s">
        <v>17</v>
      </c>
      <c r="K135" s="13" t="s">
        <v>18</v>
      </c>
      <c r="L135" s="14" t="s">
        <v>264</v>
      </c>
      <c r="M135" s="9">
        <v>211729440</v>
      </c>
    </row>
    <row r="136" spans="1:13" s="1" customFormat="1" ht="22.5" x14ac:dyDescent="0.25">
      <c r="A136" s="18" t="s">
        <v>370</v>
      </c>
      <c r="B136" s="16"/>
      <c r="C136" s="16"/>
      <c r="D136" s="16"/>
      <c r="E136" s="16"/>
      <c r="F136" s="16" t="s">
        <v>341</v>
      </c>
      <c r="G136" s="16"/>
      <c r="H136" s="16"/>
      <c r="I136" s="16"/>
      <c r="J136" s="16"/>
      <c r="K136" s="16"/>
      <c r="L136" s="19" t="s">
        <v>264</v>
      </c>
      <c r="M136" s="10">
        <f t="shared" ref="M136" si="16">SUBTOTAL(9,M134:M135)</f>
        <v>236729440</v>
      </c>
    </row>
    <row r="137" spans="1:13" s="1" customFormat="1" ht="22.5" x14ac:dyDescent="0.25">
      <c r="A137" s="15" t="s">
        <v>283</v>
      </c>
      <c r="B137" s="16" t="s">
        <v>13</v>
      </c>
      <c r="C137" s="16" t="s">
        <v>21</v>
      </c>
      <c r="D137" s="16" t="s">
        <v>15</v>
      </c>
      <c r="E137" s="16" t="s">
        <v>24</v>
      </c>
      <c r="F137" s="16"/>
      <c r="G137" s="16"/>
      <c r="H137" s="16"/>
      <c r="I137" s="16" t="s">
        <v>16</v>
      </c>
      <c r="J137" s="16" t="s">
        <v>17</v>
      </c>
      <c r="K137" s="16" t="s">
        <v>18</v>
      </c>
      <c r="L137" s="17" t="s">
        <v>284</v>
      </c>
      <c r="M137" s="10">
        <v>348426632300</v>
      </c>
    </row>
    <row r="138" spans="1:13" s="1" customFormat="1" ht="22.5" x14ac:dyDescent="0.25">
      <c r="A138" s="15" t="s">
        <v>283</v>
      </c>
      <c r="B138" s="16" t="s">
        <v>13</v>
      </c>
      <c r="C138" s="16" t="s">
        <v>21</v>
      </c>
      <c r="D138" s="16" t="s">
        <v>15</v>
      </c>
      <c r="E138" s="16" t="s">
        <v>24</v>
      </c>
      <c r="F138" s="16"/>
      <c r="G138" s="16"/>
      <c r="H138" s="16"/>
      <c r="I138" s="16" t="s">
        <v>16</v>
      </c>
      <c r="J138" s="16" t="s">
        <v>51</v>
      </c>
      <c r="K138" s="16" t="s">
        <v>182</v>
      </c>
      <c r="L138" s="17" t="s">
        <v>284</v>
      </c>
      <c r="M138" s="10">
        <v>1900000000</v>
      </c>
    </row>
    <row r="139" spans="1:13" s="3" customFormat="1" ht="24.95" customHeight="1" x14ac:dyDescent="0.2">
      <c r="A139" s="8" t="s">
        <v>372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11">
        <f>SUM(M138,M137,M53)</f>
        <v>354234952300</v>
      </c>
    </row>
    <row r="140" spans="1:13" s="1" customFormat="1" x14ac:dyDescent="0.25">
      <c r="A140" s="15" t="s">
        <v>285</v>
      </c>
      <c r="B140" s="16" t="s">
        <v>13</v>
      </c>
      <c r="C140" s="16" t="s">
        <v>86</v>
      </c>
      <c r="D140" s="16" t="s">
        <v>21</v>
      </c>
      <c r="E140" s="16" t="s">
        <v>14</v>
      </c>
      <c r="F140" s="16" t="s">
        <v>14</v>
      </c>
      <c r="G140" s="16"/>
      <c r="H140" s="16"/>
      <c r="I140" s="16" t="s">
        <v>16</v>
      </c>
      <c r="J140" s="16" t="s">
        <v>226</v>
      </c>
      <c r="K140" s="16" t="s">
        <v>182</v>
      </c>
      <c r="L140" s="17" t="s">
        <v>286</v>
      </c>
      <c r="M140" s="10">
        <v>3821935066</v>
      </c>
    </row>
    <row r="141" spans="1:13" s="1" customFormat="1" ht="33.75" x14ac:dyDescent="0.25">
      <c r="A141" s="15" t="s">
        <v>287</v>
      </c>
      <c r="B141" s="16" t="s">
        <v>13</v>
      </c>
      <c r="C141" s="16" t="s">
        <v>86</v>
      </c>
      <c r="D141" s="16" t="s">
        <v>21</v>
      </c>
      <c r="E141" s="16" t="s">
        <v>14</v>
      </c>
      <c r="F141" s="16" t="s">
        <v>288</v>
      </c>
      <c r="G141" s="16"/>
      <c r="H141" s="16"/>
      <c r="I141" s="16" t="s">
        <v>16</v>
      </c>
      <c r="J141" s="16" t="s">
        <v>17</v>
      </c>
      <c r="K141" s="16" t="s">
        <v>18</v>
      </c>
      <c r="L141" s="17" t="s">
        <v>289</v>
      </c>
      <c r="M141" s="10">
        <v>0</v>
      </c>
    </row>
    <row r="142" spans="1:13" ht="22.5" x14ac:dyDescent="0.25">
      <c r="A142" s="12" t="s">
        <v>265</v>
      </c>
      <c r="B142" s="13" t="s">
        <v>13</v>
      </c>
      <c r="C142" s="13" t="s">
        <v>86</v>
      </c>
      <c r="D142" s="13" t="s">
        <v>29</v>
      </c>
      <c r="E142" s="13" t="s">
        <v>14</v>
      </c>
      <c r="F142" s="13" t="s">
        <v>14</v>
      </c>
      <c r="G142" s="13" t="s">
        <v>15</v>
      </c>
      <c r="H142" s="13" t="s">
        <v>21</v>
      </c>
      <c r="I142" s="13" t="s">
        <v>16</v>
      </c>
      <c r="J142" s="13" t="s">
        <v>17</v>
      </c>
      <c r="K142" s="13" t="s">
        <v>18</v>
      </c>
      <c r="L142" s="14" t="s">
        <v>266</v>
      </c>
      <c r="M142" s="9">
        <v>99577275</v>
      </c>
    </row>
    <row r="143" spans="1:13" s="1" customFormat="1" x14ac:dyDescent="0.25">
      <c r="A143" s="15" t="s">
        <v>290</v>
      </c>
      <c r="B143" s="16" t="s">
        <v>13</v>
      </c>
      <c r="C143" s="16" t="s">
        <v>86</v>
      </c>
      <c r="D143" s="16" t="s">
        <v>29</v>
      </c>
      <c r="E143" s="16" t="s">
        <v>14</v>
      </c>
      <c r="F143" s="16" t="s">
        <v>14</v>
      </c>
      <c r="G143" s="16"/>
      <c r="H143" s="16"/>
      <c r="I143" s="16" t="s">
        <v>16</v>
      </c>
      <c r="J143" s="16" t="s">
        <v>17</v>
      </c>
      <c r="K143" s="16" t="s">
        <v>18</v>
      </c>
      <c r="L143" s="17" t="s">
        <v>291</v>
      </c>
      <c r="M143" s="10">
        <v>99577275</v>
      </c>
    </row>
    <row r="144" spans="1:13" s="1" customFormat="1" x14ac:dyDescent="0.25">
      <c r="A144" s="15" t="s">
        <v>292</v>
      </c>
      <c r="B144" s="16" t="s">
        <v>13</v>
      </c>
      <c r="C144" s="16" t="s">
        <v>86</v>
      </c>
      <c r="D144" s="16" t="s">
        <v>29</v>
      </c>
      <c r="E144" s="16" t="s">
        <v>21</v>
      </c>
      <c r="F144" s="16" t="s">
        <v>14</v>
      </c>
      <c r="G144" s="16"/>
      <c r="H144" s="16"/>
      <c r="I144" s="16" t="s">
        <v>16</v>
      </c>
      <c r="J144" s="16" t="s">
        <v>17</v>
      </c>
      <c r="K144" s="16" t="s">
        <v>18</v>
      </c>
      <c r="L144" s="17" t="s">
        <v>293</v>
      </c>
      <c r="M144" s="10">
        <v>663480018</v>
      </c>
    </row>
    <row r="145" spans="1:13" s="1" customFormat="1" x14ac:dyDescent="0.25">
      <c r="A145" s="15" t="s">
        <v>294</v>
      </c>
      <c r="B145" s="16" t="s">
        <v>13</v>
      </c>
      <c r="C145" s="16" t="s">
        <v>86</v>
      </c>
      <c r="D145" s="16" t="s">
        <v>29</v>
      </c>
      <c r="E145" s="16" t="s">
        <v>86</v>
      </c>
      <c r="F145" s="16" t="s">
        <v>295</v>
      </c>
      <c r="G145" s="16"/>
      <c r="H145" s="16"/>
      <c r="I145" s="16" t="s">
        <v>16</v>
      </c>
      <c r="J145" s="16" t="s">
        <v>17</v>
      </c>
      <c r="K145" s="16" t="s">
        <v>18</v>
      </c>
      <c r="L145" s="17" t="s">
        <v>296</v>
      </c>
      <c r="M145" s="10">
        <v>7497345434</v>
      </c>
    </row>
    <row r="146" spans="1:13" x14ac:dyDescent="0.25">
      <c r="A146" s="12" t="s">
        <v>267</v>
      </c>
      <c r="B146" s="13" t="s">
        <v>13</v>
      </c>
      <c r="C146" s="13" t="s">
        <v>86</v>
      </c>
      <c r="D146" s="13" t="s">
        <v>95</v>
      </c>
      <c r="E146" s="13" t="s">
        <v>14</v>
      </c>
      <c r="F146" s="13" t="s">
        <v>14</v>
      </c>
      <c r="G146" s="13" t="s">
        <v>14</v>
      </c>
      <c r="H146" s="13"/>
      <c r="I146" s="13" t="s">
        <v>16</v>
      </c>
      <c r="J146" s="13" t="s">
        <v>17</v>
      </c>
      <c r="K146" s="13" t="s">
        <v>18</v>
      </c>
      <c r="L146" s="14" t="s">
        <v>268</v>
      </c>
      <c r="M146" s="9">
        <v>0</v>
      </c>
    </row>
    <row r="147" spans="1:13" x14ac:dyDescent="0.25">
      <c r="A147" s="12" t="s">
        <v>269</v>
      </c>
      <c r="B147" s="13" t="s">
        <v>13</v>
      </c>
      <c r="C147" s="13" t="s">
        <v>86</v>
      </c>
      <c r="D147" s="13" t="s">
        <v>95</v>
      </c>
      <c r="E147" s="13" t="s">
        <v>14</v>
      </c>
      <c r="F147" s="13" t="s">
        <v>14</v>
      </c>
      <c r="G147" s="13" t="s">
        <v>21</v>
      </c>
      <c r="H147" s="13"/>
      <c r="I147" s="13" t="s">
        <v>16</v>
      </c>
      <c r="J147" s="13" t="s">
        <v>17</v>
      </c>
      <c r="K147" s="13" t="s">
        <v>18</v>
      </c>
      <c r="L147" s="14" t="s">
        <v>270</v>
      </c>
      <c r="M147" s="9">
        <v>10000000000</v>
      </c>
    </row>
    <row r="148" spans="1:13" s="1" customFormat="1" x14ac:dyDescent="0.25">
      <c r="A148" s="15" t="s">
        <v>297</v>
      </c>
      <c r="B148" s="16" t="s">
        <v>13</v>
      </c>
      <c r="C148" s="16" t="s">
        <v>86</v>
      </c>
      <c r="D148" s="16" t="s">
        <v>95</v>
      </c>
      <c r="E148" s="16" t="s">
        <v>14</v>
      </c>
      <c r="F148" s="16" t="s">
        <v>14</v>
      </c>
      <c r="G148" s="16"/>
      <c r="H148" s="16"/>
      <c r="I148" s="16" t="s">
        <v>16</v>
      </c>
      <c r="J148" s="16" t="s">
        <v>17</v>
      </c>
      <c r="K148" s="16" t="s">
        <v>18</v>
      </c>
      <c r="L148" s="17" t="s">
        <v>298</v>
      </c>
      <c r="M148" s="10">
        <v>10000000000</v>
      </c>
    </row>
    <row r="149" spans="1:13" s="3" customFormat="1" ht="24.95" customHeight="1" x14ac:dyDescent="0.2">
      <c r="A149" s="8" t="s">
        <v>373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11">
        <f>SUM(M140,M141,M143,M144,M145,M148)</f>
        <v>22082337793</v>
      </c>
    </row>
    <row r="150" spans="1:13" s="1" customFormat="1" ht="24.95" customHeight="1" x14ac:dyDescent="0.25">
      <c r="A150" s="8" t="s">
        <v>374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11">
        <f>SUM(M149,M139,M45)</f>
        <v>2848629548670</v>
      </c>
    </row>
    <row r="151" spans="1:13" ht="45" x14ac:dyDescent="0.25">
      <c r="A151" s="12" t="s">
        <v>299</v>
      </c>
      <c r="B151" s="13" t="s">
        <v>300</v>
      </c>
      <c r="C151" s="13" t="s">
        <v>301</v>
      </c>
      <c r="D151" s="13" t="s">
        <v>302</v>
      </c>
      <c r="E151" s="13" t="s">
        <v>14</v>
      </c>
      <c r="F151" s="13"/>
      <c r="G151" s="13"/>
      <c r="H151" s="13"/>
      <c r="I151" s="13" t="s">
        <v>16</v>
      </c>
      <c r="J151" s="13" t="s">
        <v>226</v>
      </c>
      <c r="K151" s="13" t="s">
        <v>18</v>
      </c>
      <c r="L151" s="14" t="s">
        <v>303</v>
      </c>
      <c r="M151" s="9">
        <v>6500000000</v>
      </c>
    </row>
    <row r="152" spans="1:13" ht="45" x14ac:dyDescent="0.25">
      <c r="A152" s="12" t="s">
        <v>299</v>
      </c>
      <c r="B152" s="13" t="s">
        <v>300</v>
      </c>
      <c r="C152" s="13" t="s">
        <v>301</v>
      </c>
      <c r="D152" s="13" t="s">
        <v>302</v>
      </c>
      <c r="E152" s="13" t="s">
        <v>14</v>
      </c>
      <c r="F152" s="13"/>
      <c r="G152" s="13"/>
      <c r="H152" s="13"/>
      <c r="I152" s="13" t="s">
        <v>16</v>
      </c>
      <c r="J152" s="13" t="s">
        <v>51</v>
      </c>
      <c r="K152" s="13" t="s">
        <v>18</v>
      </c>
      <c r="L152" s="14" t="s">
        <v>303</v>
      </c>
      <c r="M152" s="9">
        <v>9978750000</v>
      </c>
    </row>
    <row r="153" spans="1:13" ht="56.25" x14ac:dyDescent="0.25">
      <c r="A153" s="12" t="s">
        <v>304</v>
      </c>
      <c r="B153" s="13" t="s">
        <v>300</v>
      </c>
      <c r="C153" s="13" t="s">
        <v>301</v>
      </c>
      <c r="D153" s="13" t="s">
        <v>302</v>
      </c>
      <c r="E153" s="13" t="s">
        <v>86</v>
      </c>
      <c r="F153" s="13"/>
      <c r="G153" s="13"/>
      <c r="H153" s="13"/>
      <c r="I153" s="13" t="s">
        <v>16</v>
      </c>
      <c r="J153" s="13" t="s">
        <v>226</v>
      </c>
      <c r="K153" s="13" t="s">
        <v>18</v>
      </c>
      <c r="L153" s="14" t="s">
        <v>305</v>
      </c>
      <c r="M153" s="9">
        <v>1500000000</v>
      </c>
    </row>
    <row r="154" spans="1:13" ht="56.25" x14ac:dyDescent="0.25">
      <c r="A154" s="12" t="s">
        <v>304</v>
      </c>
      <c r="B154" s="13" t="s">
        <v>300</v>
      </c>
      <c r="C154" s="13" t="s">
        <v>301</v>
      </c>
      <c r="D154" s="13" t="s">
        <v>302</v>
      </c>
      <c r="E154" s="13" t="s">
        <v>86</v>
      </c>
      <c r="F154" s="13"/>
      <c r="G154" s="13"/>
      <c r="H154" s="13"/>
      <c r="I154" s="13" t="s">
        <v>16</v>
      </c>
      <c r="J154" s="13" t="s">
        <v>51</v>
      </c>
      <c r="K154" s="13" t="s">
        <v>18</v>
      </c>
      <c r="L154" s="14" t="s">
        <v>305</v>
      </c>
      <c r="M154" s="9">
        <v>1056900000</v>
      </c>
    </row>
    <row r="155" spans="1:13" ht="56.25" x14ac:dyDescent="0.25">
      <c r="A155" s="12" t="s">
        <v>306</v>
      </c>
      <c r="B155" s="13" t="s">
        <v>300</v>
      </c>
      <c r="C155" s="13" t="s">
        <v>301</v>
      </c>
      <c r="D155" s="13" t="s">
        <v>302</v>
      </c>
      <c r="E155" s="13" t="s">
        <v>24</v>
      </c>
      <c r="F155" s="13"/>
      <c r="G155" s="13"/>
      <c r="H155" s="13"/>
      <c r="I155" s="13" t="s">
        <v>16</v>
      </c>
      <c r="J155" s="13" t="s">
        <v>51</v>
      </c>
      <c r="K155" s="13" t="s">
        <v>18</v>
      </c>
      <c r="L155" s="14" t="s">
        <v>307</v>
      </c>
      <c r="M155" s="9">
        <v>1020000000</v>
      </c>
    </row>
    <row r="156" spans="1:13" ht="67.5" x14ac:dyDescent="0.25">
      <c r="A156" s="12" t="s">
        <v>308</v>
      </c>
      <c r="B156" s="13" t="s">
        <v>300</v>
      </c>
      <c r="C156" s="13" t="s">
        <v>301</v>
      </c>
      <c r="D156" s="13" t="s">
        <v>302</v>
      </c>
      <c r="E156" s="13" t="s">
        <v>29</v>
      </c>
      <c r="F156" s="13"/>
      <c r="G156" s="13"/>
      <c r="H156" s="13"/>
      <c r="I156" s="13" t="s">
        <v>16</v>
      </c>
      <c r="J156" s="13" t="s">
        <v>226</v>
      </c>
      <c r="K156" s="13" t="s">
        <v>18</v>
      </c>
      <c r="L156" s="14" t="s">
        <v>309</v>
      </c>
      <c r="M156" s="9">
        <v>2094355000</v>
      </c>
    </row>
    <row r="157" spans="1:13" ht="56.25" x14ac:dyDescent="0.25">
      <c r="A157" s="12" t="s">
        <v>310</v>
      </c>
      <c r="B157" s="13" t="s">
        <v>300</v>
      </c>
      <c r="C157" s="13" t="s">
        <v>301</v>
      </c>
      <c r="D157" s="13" t="s">
        <v>302</v>
      </c>
      <c r="E157" s="13" t="s">
        <v>34</v>
      </c>
      <c r="F157" s="13"/>
      <c r="G157" s="13"/>
      <c r="H157" s="13"/>
      <c r="I157" s="13" t="s">
        <v>16</v>
      </c>
      <c r="J157" s="13" t="s">
        <v>226</v>
      </c>
      <c r="K157" s="13" t="s">
        <v>18</v>
      </c>
      <c r="L157" s="14" t="s">
        <v>311</v>
      </c>
      <c r="M157" s="9">
        <v>1373700000</v>
      </c>
    </row>
    <row r="158" spans="1:13" ht="56.25" x14ac:dyDescent="0.25">
      <c r="A158" s="12" t="s">
        <v>312</v>
      </c>
      <c r="B158" s="13" t="s">
        <v>300</v>
      </c>
      <c r="C158" s="13" t="s">
        <v>301</v>
      </c>
      <c r="D158" s="13" t="s">
        <v>302</v>
      </c>
      <c r="E158" s="13" t="s">
        <v>104</v>
      </c>
      <c r="F158" s="13"/>
      <c r="G158" s="13"/>
      <c r="H158" s="13"/>
      <c r="I158" s="13" t="s">
        <v>16</v>
      </c>
      <c r="J158" s="13" t="s">
        <v>226</v>
      </c>
      <c r="K158" s="13" t="s">
        <v>18</v>
      </c>
      <c r="L158" s="14" t="s">
        <v>313</v>
      </c>
      <c r="M158" s="9">
        <v>2577500000</v>
      </c>
    </row>
    <row r="159" spans="1:13" ht="56.25" x14ac:dyDescent="0.25">
      <c r="A159" s="12" t="s">
        <v>314</v>
      </c>
      <c r="B159" s="13" t="s">
        <v>300</v>
      </c>
      <c r="C159" s="13" t="s">
        <v>315</v>
      </c>
      <c r="D159" s="13" t="s">
        <v>302</v>
      </c>
      <c r="E159" s="13" t="s">
        <v>14</v>
      </c>
      <c r="F159" s="13"/>
      <c r="G159" s="13"/>
      <c r="H159" s="13"/>
      <c r="I159" s="13" t="s">
        <v>16</v>
      </c>
      <c r="J159" s="13" t="s">
        <v>226</v>
      </c>
      <c r="K159" s="13" t="s">
        <v>18</v>
      </c>
      <c r="L159" s="14" t="s">
        <v>316</v>
      </c>
      <c r="M159" s="9">
        <v>11474250000</v>
      </c>
    </row>
    <row r="160" spans="1:13" ht="56.25" x14ac:dyDescent="0.25">
      <c r="A160" s="12" t="s">
        <v>314</v>
      </c>
      <c r="B160" s="13" t="s">
        <v>300</v>
      </c>
      <c r="C160" s="13" t="s">
        <v>315</v>
      </c>
      <c r="D160" s="13" t="s">
        <v>302</v>
      </c>
      <c r="E160" s="13" t="s">
        <v>14</v>
      </c>
      <c r="F160" s="13"/>
      <c r="G160" s="13"/>
      <c r="H160" s="13"/>
      <c r="I160" s="13" t="s">
        <v>16</v>
      </c>
      <c r="J160" s="13" t="s">
        <v>51</v>
      </c>
      <c r="K160" s="13" t="s">
        <v>18</v>
      </c>
      <c r="L160" s="14" t="s">
        <v>316</v>
      </c>
      <c r="M160" s="9">
        <v>47579400000</v>
      </c>
    </row>
    <row r="161" spans="1:13" ht="56.25" x14ac:dyDescent="0.25">
      <c r="A161" s="12" t="s">
        <v>314</v>
      </c>
      <c r="B161" s="13" t="s">
        <v>300</v>
      </c>
      <c r="C161" s="13" t="s">
        <v>315</v>
      </c>
      <c r="D161" s="13" t="s">
        <v>302</v>
      </c>
      <c r="E161" s="13" t="s">
        <v>14</v>
      </c>
      <c r="F161" s="13"/>
      <c r="G161" s="13"/>
      <c r="H161" s="13"/>
      <c r="I161" s="13" t="s">
        <v>16</v>
      </c>
      <c r="J161" s="13" t="s">
        <v>51</v>
      </c>
      <c r="K161" s="13" t="s">
        <v>182</v>
      </c>
      <c r="L161" s="14" t="s">
        <v>316</v>
      </c>
      <c r="M161" s="9">
        <v>21000000000</v>
      </c>
    </row>
    <row r="162" spans="1:13" ht="67.5" x14ac:dyDescent="0.25">
      <c r="A162" s="12" t="s">
        <v>317</v>
      </c>
      <c r="B162" s="13" t="s">
        <v>300</v>
      </c>
      <c r="C162" s="13" t="s">
        <v>315</v>
      </c>
      <c r="D162" s="13" t="s">
        <v>302</v>
      </c>
      <c r="E162" s="13" t="s">
        <v>86</v>
      </c>
      <c r="F162" s="13"/>
      <c r="G162" s="13"/>
      <c r="H162" s="13"/>
      <c r="I162" s="13" t="s">
        <v>16</v>
      </c>
      <c r="J162" s="13" t="s">
        <v>226</v>
      </c>
      <c r="K162" s="13" t="s">
        <v>18</v>
      </c>
      <c r="L162" s="14" t="s">
        <v>318</v>
      </c>
      <c r="M162" s="9">
        <v>77400000</v>
      </c>
    </row>
    <row r="163" spans="1:13" ht="45" x14ac:dyDescent="0.25">
      <c r="A163" s="12" t="s">
        <v>319</v>
      </c>
      <c r="B163" s="13" t="s">
        <v>300</v>
      </c>
      <c r="C163" s="13" t="s">
        <v>315</v>
      </c>
      <c r="D163" s="13" t="s">
        <v>302</v>
      </c>
      <c r="E163" s="13" t="s">
        <v>95</v>
      </c>
      <c r="F163" s="13"/>
      <c r="G163" s="13"/>
      <c r="H163" s="13"/>
      <c r="I163" s="13" t="s">
        <v>16</v>
      </c>
      <c r="J163" s="13" t="s">
        <v>226</v>
      </c>
      <c r="K163" s="13" t="s">
        <v>18</v>
      </c>
      <c r="L163" s="14" t="s">
        <v>320</v>
      </c>
      <c r="M163" s="9">
        <v>2225372555</v>
      </c>
    </row>
    <row r="164" spans="1:13" ht="45" x14ac:dyDescent="0.25">
      <c r="A164" s="12" t="s">
        <v>319</v>
      </c>
      <c r="B164" s="13" t="s">
        <v>300</v>
      </c>
      <c r="C164" s="13" t="s">
        <v>315</v>
      </c>
      <c r="D164" s="13" t="s">
        <v>302</v>
      </c>
      <c r="E164" s="13" t="s">
        <v>95</v>
      </c>
      <c r="F164" s="13"/>
      <c r="G164" s="13"/>
      <c r="H164" s="13"/>
      <c r="I164" s="13" t="s">
        <v>16</v>
      </c>
      <c r="J164" s="13" t="s">
        <v>51</v>
      </c>
      <c r="K164" s="13" t="s">
        <v>18</v>
      </c>
      <c r="L164" s="14" t="s">
        <v>320</v>
      </c>
      <c r="M164" s="9">
        <v>3681950000</v>
      </c>
    </row>
    <row r="165" spans="1:13" ht="67.5" x14ac:dyDescent="0.25">
      <c r="A165" s="12" t="s">
        <v>321</v>
      </c>
      <c r="B165" s="13" t="s">
        <v>300</v>
      </c>
      <c r="C165" s="13" t="s">
        <v>315</v>
      </c>
      <c r="D165" s="13" t="s">
        <v>302</v>
      </c>
      <c r="E165" s="13" t="s">
        <v>34</v>
      </c>
      <c r="F165" s="13"/>
      <c r="G165" s="13"/>
      <c r="H165" s="13"/>
      <c r="I165" s="13" t="s">
        <v>16</v>
      </c>
      <c r="J165" s="13" t="s">
        <v>226</v>
      </c>
      <c r="K165" s="13" t="s">
        <v>18</v>
      </c>
      <c r="L165" s="14" t="s">
        <v>322</v>
      </c>
      <c r="M165" s="9">
        <v>2913653255</v>
      </c>
    </row>
    <row r="166" spans="1:13" ht="67.5" x14ac:dyDescent="0.25">
      <c r="A166" s="12" t="s">
        <v>321</v>
      </c>
      <c r="B166" s="13" t="s">
        <v>300</v>
      </c>
      <c r="C166" s="13" t="s">
        <v>315</v>
      </c>
      <c r="D166" s="13" t="s">
        <v>302</v>
      </c>
      <c r="E166" s="13" t="s">
        <v>34</v>
      </c>
      <c r="F166" s="13"/>
      <c r="G166" s="13"/>
      <c r="H166" s="13"/>
      <c r="I166" s="13" t="s">
        <v>16</v>
      </c>
      <c r="J166" s="13" t="s">
        <v>51</v>
      </c>
      <c r="K166" s="13" t="s">
        <v>18</v>
      </c>
      <c r="L166" s="14" t="s">
        <v>322</v>
      </c>
      <c r="M166" s="9">
        <v>1000000000</v>
      </c>
    </row>
    <row r="167" spans="1:13" ht="67.5" x14ac:dyDescent="0.25">
      <c r="A167" s="12" t="s">
        <v>321</v>
      </c>
      <c r="B167" s="13" t="s">
        <v>300</v>
      </c>
      <c r="C167" s="13" t="s">
        <v>315</v>
      </c>
      <c r="D167" s="13" t="s">
        <v>302</v>
      </c>
      <c r="E167" s="13" t="s">
        <v>34</v>
      </c>
      <c r="F167" s="13"/>
      <c r="G167" s="13"/>
      <c r="H167" s="13"/>
      <c r="I167" s="13" t="s">
        <v>16</v>
      </c>
      <c r="J167" s="13" t="s">
        <v>51</v>
      </c>
      <c r="K167" s="13" t="s">
        <v>182</v>
      </c>
      <c r="L167" s="14" t="s">
        <v>322</v>
      </c>
      <c r="M167" s="9">
        <v>1000000000</v>
      </c>
    </row>
    <row r="168" spans="1:13" ht="56.25" x14ac:dyDescent="0.25">
      <c r="A168" s="12" t="s">
        <v>323</v>
      </c>
      <c r="B168" s="13" t="s">
        <v>300</v>
      </c>
      <c r="C168" s="13" t="s">
        <v>315</v>
      </c>
      <c r="D168" s="13" t="s">
        <v>302</v>
      </c>
      <c r="E168" s="13" t="s">
        <v>104</v>
      </c>
      <c r="F168" s="13"/>
      <c r="G168" s="13"/>
      <c r="H168" s="13"/>
      <c r="I168" s="13" t="s">
        <v>16</v>
      </c>
      <c r="J168" s="13" t="s">
        <v>226</v>
      </c>
      <c r="K168" s="13" t="s">
        <v>18</v>
      </c>
      <c r="L168" s="14" t="s">
        <v>324</v>
      </c>
      <c r="M168" s="9">
        <v>1000000000</v>
      </c>
    </row>
    <row r="169" spans="1:13" ht="56.25" x14ac:dyDescent="0.25">
      <c r="A169" s="12" t="s">
        <v>323</v>
      </c>
      <c r="B169" s="13" t="s">
        <v>300</v>
      </c>
      <c r="C169" s="13" t="s">
        <v>315</v>
      </c>
      <c r="D169" s="13" t="s">
        <v>302</v>
      </c>
      <c r="E169" s="13" t="s">
        <v>104</v>
      </c>
      <c r="F169" s="13"/>
      <c r="G169" s="13"/>
      <c r="H169" s="13"/>
      <c r="I169" s="13" t="s">
        <v>16</v>
      </c>
      <c r="J169" s="13" t="s">
        <v>51</v>
      </c>
      <c r="K169" s="13" t="s">
        <v>18</v>
      </c>
      <c r="L169" s="14" t="s">
        <v>324</v>
      </c>
      <c r="M169" s="9">
        <v>5500000000</v>
      </c>
    </row>
    <row r="170" spans="1:13" ht="56.25" x14ac:dyDescent="0.25">
      <c r="A170" s="12" t="s">
        <v>323</v>
      </c>
      <c r="B170" s="13" t="s">
        <v>300</v>
      </c>
      <c r="C170" s="13" t="s">
        <v>315</v>
      </c>
      <c r="D170" s="13" t="s">
        <v>302</v>
      </c>
      <c r="E170" s="13" t="s">
        <v>104</v>
      </c>
      <c r="F170" s="13"/>
      <c r="G170" s="13"/>
      <c r="H170" s="13"/>
      <c r="I170" s="13" t="s">
        <v>16</v>
      </c>
      <c r="J170" s="13" t="s">
        <v>51</v>
      </c>
      <c r="K170" s="13" t="s">
        <v>182</v>
      </c>
      <c r="L170" s="14" t="s">
        <v>324</v>
      </c>
      <c r="M170" s="9">
        <v>3000000000</v>
      </c>
    </row>
    <row r="171" spans="1:13" s="4" customFormat="1" ht="24.95" customHeight="1" x14ac:dyDescent="0.2">
      <c r="A171" s="8" t="s">
        <v>375</v>
      </c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11">
        <f>SUM(M151:M170)</f>
        <v>126553230810</v>
      </c>
    </row>
    <row r="172" spans="1:13" s="4" customFormat="1" ht="24.95" customHeight="1" x14ac:dyDescent="0.2">
      <c r="A172" s="8" t="s">
        <v>376</v>
      </c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11">
        <f>+M171+M150</f>
        <v>2975182779480</v>
      </c>
    </row>
    <row r="173" spans="1:13" ht="19.5" customHeight="1" x14ac:dyDescent="0.25">
      <c r="A173" s="22" t="s">
        <v>377</v>
      </c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1"/>
      <c r="M173" s="21"/>
    </row>
    <row r="178" ht="13.5" customHeight="1" x14ac:dyDescent="0.25"/>
    <row r="179" s="23" customFormat="1" x14ac:dyDescent="0.25"/>
    <row r="180" s="23" customFormat="1" x14ac:dyDescent="0.25"/>
    <row r="181" s="23" customFormat="1" x14ac:dyDescent="0.25"/>
    <row r="182" s="23" customFormat="1" x14ac:dyDescent="0.25"/>
    <row r="183" s="23" customFormat="1" x14ac:dyDescent="0.25"/>
    <row r="184" s="23" customFormat="1" x14ac:dyDescent="0.25"/>
    <row r="185" s="23" customFormat="1" x14ac:dyDescent="0.25"/>
    <row r="186" s="23" customFormat="1" x14ac:dyDescent="0.25"/>
    <row r="187" s="23" customFormat="1" x14ac:dyDescent="0.25"/>
    <row r="188" s="23" customFormat="1" x14ac:dyDescent="0.25"/>
    <row r="189" s="23" customFormat="1" x14ac:dyDescent="0.25"/>
    <row r="190" s="23" customFormat="1" x14ac:dyDescent="0.25"/>
    <row r="191" s="23" customFormat="1" x14ac:dyDescent="0.25"/>
    <row r="192" s="23" customFormat="1" x14ac:dyDescent="0.25"/>
    <row r="193" s="23" customFormat="1" x14ac:dyDescent="0.25"/>
    <row r="194" s="23" customFormat="1" x14ac:dyDescent="0.25"/>
    <row r="195" s="23" customFormat="1" x14ac:dyDescent="0.25"/>
    <row r="196" s="23" customFormat="1" x14ac:dyDescent="0.25"/>
    <row r="197" s="23" customFormat="1" x14ac:dyDescent="0.25"/>
    <row r="198" s="23" customFormat="1" x14ac:dyDescent="0.25"/>
    <row r="199" s="23" customFormat="1" x14ac:dyDescent="0.25"/>
    <row r="200" s="23" customFormat="1" x14ac:dyDescent="0.25"/>
    <row r="201" s="23" customFormat="1" x14ac:dyDescent="0.25"/>
    <row r="202" s="23" customFormat="1" x14ac:dyDescent="0.25"/>
    <row r="203" s="23" customFormat="1" x14ac:dyDescent="0.25"/>
    <row r="204" s="23" customFormat="1" x14ac:dyDescent="0.25"/>
    <row r="205" s="23" customFormat="1" x14ac:dyDescent="0.25"/>
    <row r="206" s="23" customFormat="1" x14ac:dyDescent="0.25"/>
    <row r="207" s="23" customFormat="1" x14ac:dyDescent="0.25"/>
    <row r="208" s="23" customFormat="1" x14ac:dyDescent="0.25"/>
    <row r="209" s="23" customFormat="1" x14ac:dyDescent="0.25"/>
    <row r="210" s="23" customFormat="1" x14ac:dyDescent="0.25"/>
    <row r="211" s="23" customFormat="1" x14ac:dyDescent="0.25"/>
  </sheetData>
  <mergeCells count="9">
    <mergeCell ref="A1:M1"/>
    <mergeCell ref="A2:M2"/>
    <mergeCell ref="A173:K173"/>
    <mergeCell ref="A45:L45"/>
    <mergeCell ref="A139:L139"/>
    <mergeCell ref="A149:L149"/>
    <mergeCell ref="A150:L150"/>
    <mergeCell ref="A171:L171"/>
    <mergeCell ref="A172:L172"/>
  </mergeCells>
  <printOptions horizontalCentered="1" verticalCentered="1"/>
  <pageMargins left="0" right="0" top="0.78740157480314965" bottom="0.78740157480314965" header="0.78740157480314965" footer="0.39370078740157483"/>
  <pageSetup paperSize="14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PTO FISCALIA 2017 </vt:lpstr>
      <vt:lpstr>'PTO FISCALIA 2017 '!Área_de_impresión</vt:lpstr>
      <vt:lpstr>'PTO FISCALIA 2017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2017-01-27T20:45:26Z</cp:lastPrinted>
  <dcterms:created xsi:type="dcterms:W3CDTF">2017-01-27T13:48:58Z</dcterms:created>
  <dcterms:modified xsi:type="dcterms:W3CDTF">2017-01-27T20:59:03Z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