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124226"/>
  <xr:revisionPtr revIDLastSave="0" documentId="13_ncr:1_{1CF792B2-318B-435F-B290-14FEAFD64E78}" xr6:coauthVersionLast="47" xr6:coauthVersionMax="47" xr10:uidLastSave="{00000000-0000-0000-0000-000000000000}"/>
  <bookViews>
    <workbookView xWindow="-28920" yWindow="-2340" windowWidth="29040" windowHeight="15720" xr2:uid="{923FA098-A010-46AE-BC04-FC840C9AAC2F}"/>
  </bookViews>
  <sheets>
    <sheet name="Inv_Eje_30 Sep FEAB" sheetId="1" r:id="rId1"/>
  </sheets>
  <definedNames>
    <definedName name="_xlnm.Print_Area" localSheetId="0">'Inv_Eje_30 Sep FEAB'!$A$1:$O$12</definedName>
    <definedName name="_xlnm.Print_Titles" localSheetId="0">'Inv_Eje_30 Sep FEAB'!$1:$5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2" i="1" l="1"/>
  <c r="M11" i="1"/>
  <c r="L11" i="1"/>
  <c r="K11" i="1"/>
  <c r="I11" i="1"/>
  <c r="H11" i="1"/>
  <c r="G11" i="1"/>
  <c r="O10" i="1"/>
  <c r="O11" i="1" s="1"/>
  <c r="N10" i="1"/>
  <c r="N11" i="1" s="1"/>
  <c r="J10" i="1"/>
  <c r="J11" i="1" s="1"/>
  <c r="M9" i="1"/>
  <c r="L9" i="1"/>
  <c r="K9" i="1"/>
  <c r="I9" i="1"/>
  <c r="H9" i="1"/>
  <c r="G9" i="1"/>
  <c r="O8" i="1"/>
  <c r="O9" i="1" s="1"/>
  <c r="N8" i="1"/>
  <c r="N9" i="1" s="1"/>
  <c r="J8" i="1"/>
  <c r="J9" i="1" s="1"/>
  <c r="M7" i="1"/>
  <c r="L7" i="1"/>
  <c r="K7" i="1"/>
  <c r="I7" i="1"/>
  <c r="H7" i="1"/>
  <c r="H12" i="1" s="1"/>
  <c r="G7" i="1"/>
  <c r="O6" i="1"/>
  <c r="O7" i="1" s="1"/>
  <c r="N6" i="1"/>
  <c r="N7" i="1" s="1"/>
  <c r="J6" i="1"/>
  <c r="J7" i="1" s="1"/>
  <c r="K12" i="1" l="1"/>
  <c r="N12" i="1" s="1"/>
  <c r="J12" i="1"/>
  <c r="G12" i="1"/>
  <c r="M12" i="1"/>
  <c r="I12" i="1"/>
  <c r="O12" i="1"/>
</calcChain>
</file>

<file path=xl/sharedStrings.xml><?xml version="1.0" encoding="utf-8"?>
<sst xmlns="http://schemas.openxmlformats.org/spreadsheetml/2006/main" count="35" uniqueCount="31">
  <si>
    <t xml:space="preserve">FEAB -  Unidad Ejecutora: 29-04-00 FONDO ESPECIAL PARA LA ADMINISTRACIÓN DE BIENES DE LA FISCALIA </t>
  </si>
  <si>
    <t>PROYECTOS DE INVERSION 2025</t>
  </si>
  <si>
    <t>AVANCE CORRESPONDIENTE SEPTIEMBRE DE 2025</t>
  </si>
  <si>
    <t>Fuente Información SIIF</t>
  </si>
  <si>
    <t>Ejecución Presupuestal con Corte al 30 de Septiembre de 2025</t>
  </si>
  <si>
    <t>Cifras en pesos</t>
  </si>
  <si>
    <t>Porcentajes (%)</t>
  </si>
  <si>
    <t>No. Proy.</t>
  </si>
  <si>
    <t>Código BPIN</t>
  </si>
  <si>
    <t>RUBRO</t>
  </si>
  <si>
    <t>REC</t>
  </si>
  <si>
    <t>SIT</t>
  </si>
  <si>
    <t>Nombre</t>
  </si>
  <si>
    <t>APROPIACIÓN VIGENTE</t>
  </si>
  <si>
    <t>APROPIACIÓN BLOQUEADA</t>
  </si>
  <si>
    <t>CDP</t>
  </si>
  <si>
    <t>APROPIACIÓN  DISPONIBLE</t>
  </si>
  <si>
    <t>COMPROMISOS</t>
  </si>
  <si>
    <t>OBLIGACIONES</t>
  </si>
  <si>
    <t>PAGO</t>
  </si>
  <si>
    <t>% Ejecución con respecto al compromiso</t>
  </si>
  <si>
    <t>% Ejecución con respecto a la Obligacion</t>
  </si>
  <si>
    <t>C-2999-0800-5-20111D</t>
  </si>
  <si>
    <t>CSF</t>
  </si>
  <si>
    <t>MEJORAMIENTO DE LA INFRAESTRUCTURA FÍSICA DE LA FISCALÍA A NIVEL  NACIONAL</t>
  </si>
  <si>
    <t>Subtotal</t>
  </si>
  <si>
    <t>C-2999-0800-6-20111D</t>
  </si>
  <si>
    <t>AMPLIACIÓN DE LA INFRAESTRUCTURA FÍSICA EN LA FISCALÍA GENERAL DE LA NACIÓN A NIVEL NACIONAL</t>
  </si>
  <si>
    <t>C-2999-0800-24-20111D</t>
  </si>
  <si>
    <t>FORTALECIMIENTO DE LAS CAPACIDADES TECNOLÓGICAS DE LA FGN PARA LA IMPLEMENTACIÓN DE LA ARQUITECTURA INSTITUCIONAL A NIVEL  NACIONAL</t>
  </si>
  <si>
    <t>TOTAL INVERSIÓN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</si>
</sst>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\ _€_-;\-* #,##0\ _€_-;_-* &quot;-&quot;\ _€_-;_-@_-"/>
  </numFmts>
  <fonts count="8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DBE5F1"/>
        <bgColor rgb="FFDBE5F1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D8D8D8"/>
        <bgColor rgb="FFD8D8D8"/>
      </patternFill>
    </fill>
  </fills>
  <borders count="3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1" fillId="0" borderId="0"/>
  </cellStyleXfs>
  <cellXfs count="53">
    <xf numFmtId="0" fontId="0" fillId="0" borderId="0" xfId="0"/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horizontal="justify" vertical="center"/>
    </xf>
    <xf numFmtId="0" fontId="6" fillId="3" borderId="8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6" fillId="5" borderId="12" xfId="0" applyFont="1" applyFill="1" applyBorder="1" applyAlignment="1">
      <alignment horizontal="center" vertical="center" wrapText="1"/>
    </xf>
    <xf numFmtId="1" fontId="7" fillId="5" borderId="13" xfId="0" applyNumberFormat="1" applyFont="1" applyFill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5" borderId="14" xfId="0" applyFont="1" applyFill="1" applyBorder="1" applyAlignment="1">
      <alignment horizontal="center" vertical="center" wrapText="1"/>
    </xf>
    <xf numFmtId="0" fontId="7" fillId="5" borderId="14" xfId="0" applyFont="1" applyFill="1" applyBorder="1" applyAlignment="1">
      <alignment vertical="center" wrapText="1"/>
    </xf>
    <xf numFmtId="3" fontId="7" fillId="5" borderId="14" xfId="0" applyNumberFormat="1" applyFont="1" applyFill="1" applyBorder="1" applyAlignment="1">
      <alignment horizontal="right" vertical="center" wrapText="1"/>
    </xf>
    <xf numFmtId="0" fontId="7" fillId="5" borderId="14" xfId="0" applyFont="1" applyFill="1" applyBorder="1" applyAlignment="1">
      <alignment horizontal="right" vertical="center" wrapText="1"/>
    </xf>
    <xf numFmtId="10" fontId="7" fillId="5" borderId="14" xfId="0" applyNumberFormat="1" applyFont="1" applyFill="1" applyBorder="1" applyAlignment="1">
      <alignment horizontal="center" vertical="center" wrapText="1"/>
    </xf>
    <xf numFmtId="10" fontId="7" fillId="5" borderId="15" xfId="0" applyNumberFormat="1" applyFont="1" applyFill="1" applyBorder="1" applyAlignment="1">
      <alignment horizontal="center" vertical="center" wrapText="1"/>
    </xf>
    <xf numFmtId="3" fontId="6" fillId="6" borderId="14" xfId="0" applyNumberFormat="1" applyFont="1" applyFill="1" applyBorder="1" applyAlignment="1">
      <alignment horizontal="right" vertical="center" wrapText="1"/>
    </xf>
    <xf numFmtId="10" fontId="6" fillId="6" borderId="13" xfId="0" applyNumberFormat="1" applyFont="1" applyFill="1" applyBorder="1" applyAlignment="1">
      <alignment horizontal="center" vertical="center" wrapText="1"/>
    </xf>
    <xf numFmtId="10" fontId="6" fillId="6" borderId="19" xfId="0" applyNumberFormat="1" applyFont="1" applyFill="1" applyBorder="1" applyAlignment="1">
      <alignment horizontal="center" vertical="center" wrapText="1"/>
    </xf>
    <xf numFmtId="0" fontId="6" fillId="5" borderId="20" xfId="0" applyFont="1" applyFill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left" vertical="center" wrapText="1"/>
    </xf>
    <xf numFmtId="3" fontId="7" fillId="0" borderId="21" xfId="0" applyNumberFormat="1" applyFont="1" applyBorder="1" applyAlignment="1">
      <alignment horizontal="right" vertical="center" wrapText="1"/>
    </xf>
    <xf numFmtId="0" fontId="7" fillId="0" borderId="21" xfId="0" applyFont="1" applyBorder="1" applyAlignment="1">
      <alignment horizontal="right" vertical="center" wrapText="1"/>
    </xf>
    <xf numFmtId="3" fontId="7" fillId="0" borderId="14" xfId="0" applyNumberFormat="1" applyFont="1" applyBorder="1" applyAlignment="1">
      <alignment horizontal="right" vertical="center" wrapText="1"/>
    </xf>
    <xf numFmtId="10" fontId="7" fillId="0" borderId="21" xfId="0" applyNumberFormat="1" applyFont="1" applyBorder="1" applyAlignment="1">
      <alignment horizontal="center" vertical="center" wrapText="1"/>
    </xf>
    <xf numFmtId="10" fontId="7" fillId="0" borderId="22" xfId="0" applyNumberFormat="1" applyFont="1" applyBorder="1" applyAlignment="1">
      <alignment horizontal="center" vertical="center" wrapText="1"/>
    </xf>
    <xf numFmtId="3" fontId="6" fillId="6" borderId="13" xfId="0" applyNumberFormat="1" applyFont="1" applyFill="1" applyBorder="1" applyAlignment="1">
      <alignment horizontal="right" vertical="center" wrapText="1"/>
    </xf>
    <xf numFmtId="3" fontId="6" fillId="6" borderId="9" xfId="0" applyNumberFormat="1" applyFont="1" applyFill="1" applyBorder="1" applyAlignment="1">
      <alignment horizontal="right" vertical="center" wrapText="1"/>
    </xf>
    <xf numFmtId="10" fontId="6" fillId="6" borderId="9" xfId="0" applyNumberFormat="1" applyFont="1" applyFill="1" applyBorder="1" applyAlignment="1">
      <alignment horizontal="center" vertical="center" wrapText="1"/>
    </xf>
    <xf numFmtId="10" fontId="6" fillId="6" borderId="29" xfId="0" applyNumberFormat="1" applyFont="1" applyFill="1" applyBorder="1" applyAlignment="1">
      <alignment horizontal="center" vertical="center" wrapText="1"/>
    </xf>
    <xf numFmtId="164" fontId="2" fillId="0" borderId="0" xfId="1" applyNumberFormat="1" applyFont="1" applyAlignment="1">
      <alignment horizontal="justify" vertical="center"/>
    </xf>
    <xf numFmtId="0" fontId="4" fillId="0" borderId="0" xfId="1" applyFont="1" applyAlignment="1">
      <alignment horizontal="center" vertical="center"/>
    </xf>
    <xf numFmtId="0" fontId="5" fillId="2" borderId="1" xfId="1" applyFont="1" applyFill="1" applyBorder="1" applyAlignment="1">
      <alignment horizontal="center" vertical="center"/>
    </xf>
    <xf numFmtId="0" fontId="5" fillId="2" borderId="2" xfId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4" borderId="5" xfId="1" applyFont="1" applyFill="1" applyBorder="1" applyAlignment="1">
      <alignment horizontal="center" vertical="center" wrapText="1"/>
    </xf>
    <xf numFmtId="0" fontId="4" fillId="4" borderId="6" xfId="1" applyFont="1" applyFill="1" applyBorder="1" applyAlignment="1">
      <alignment horizontal="center" vertical="center" wrapText="1"/>
    </xf>
    <xf numFmtId="0" fontId="6" fillId="4" borderId="6" xfId="1" applyFont="1" applyFill="1" applyBorder="1" applyAlignment="1">
      <alignment horizontal="center" vertical="center" wrapText="1"/>
    </xf>
    <xf numFmtId="0" fontId="6" fillId="4" borderId="7" xfId="1" applyFont="1" applyFill="1" applyBorder="1" applyAlignment="1">
      <alignment horizontal="center" vertical="center" wrapText="1"/>
    </xf>
    <xf numFmtId="0" fontId="6" fillId="6" borderId="16" xfId="0" applyFont="1" applyFill="1" applyBorder="1" applyAlignment="1">
      <alignment horizontal="center" vertical="center" wrapText="1"/>
    </xf>
    <xf numFmtId="0" fontId="6" fillId="6" borderId="17" xfId="0" applyFont="1" applyFill="1" applyBorder="1" applyAlignment="1">
      <alignment horizontal="center" vertical="center" wrapText="1"/>
    </xf>
    <xf numFmtId="0" fontId="6" fillId="6" borderId="18" xfId="0" applyFont="1" applyFill="1" applyBorder="1" applyAlignment="1">
      <alignment horizontal="center" vertical="center" wrapText="1"/>
    </xf>
    <xf numFmtId="0" fontId="6" fillId="6" borderId="23" xfId="0" applyFont="1" applyFill="1" applyBorder="1" applyAlignment="1">
      <alignment horizontal="center" vertical="center" wrapText="1"/>
    </xf>
    <xf numFmtId="0" fontId="6" fillId="6" borderId="24" xfId="0" applyFont="1" applyFill="1" applyBorder="1" applyAlignment="1">
      <alignment horizontal="center" vertical="center" wrapText="1"/>
    </xf>
    <xf numFmtId="0" fontId="6" fillId="6" borderId="25" xfId="0" applyFont="1" applyFill="1" applyBorder="1" applyAlignment="1">
      <alignment horizontal="center" vertical="center" wrapText="1"/>
    </xf>
    <xf numFmtId="0" fontId="6" fillId="6" borderId="26" xfId="0" applyFont="1" applyFill="1" applyBorder="1" applyAlignment="1">
      <alignment horizontal="center" vertical="center" wrapText="1"/>
    </xf>
    <xf numFmtId="0" fontId="6" fillId="6" borderId="27" xfId="0" applyFont="1" applyFill="1" applyBorder="1" applyAlignment="1">
      <alignment horizontal="center" vertical="center" wrapText="1"/>
    </xf>
    <xf numFmtId="0" fontId="6" fillId="6" borderId="28" xfId="0" applyFont="1" applyFill="1" applyBorder="1" applyAlignment="1">
      <alignment horizontal="center" vertical="center" wrapText="1"/>
    </xf>
    <xf numFmtId="0" fontId="3" fillId="0" borderId="0" xfId="1" applyFont="1" applyAlignment="1">
      <alignment horizontal="justify" vertical="center" wrapText="1"/>
    </xf>
    <xf numFmtId="0" fontId="3" fillId="0" borderId="0" xfId="1" applyFont="1" applyAlignment="1">
      <alignment horizontal="justify" vertical="center"/>
    </xf>
  </cellXfs>
  <cellStyles count="2">
    <cellStyle name="Normal" xfId="0" builtinId="0"/>
    <cellStyle name="Normal 3 3" xfId="1" xr:uid="{098B99EB-AE99-4A8D-9AA1-782E5BE06D0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2</xdr:row>
      <xdr:rowOff>4763</xdr:rowOff>
    </xdr:from>
    <xdr:to>
      <xdr:col>1</xdr:col>
      <xdr:colOff>1163106</xdr:colOff>
      <xdr:row>3</xdr:row>
      <xdr:rowOff>29230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368FF68-8DA4-4DC4-A779-31A113C56E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0" y="700088"/>
          <a:ext cx="1486956" cy="421342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2</xdr:row>
      <xdr:rowOff>4763</xdr:rowOff>
    </xdr:from>
    <xdr:to>
      <xdr:col>1</xdr:col>
      <xdr:colOff>1163106</xdr:colOff>
      <xdr:row>3</xdr:row>
      <xdr:rowOff>29229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46565B0-C875-4A38-9110-2F3F0AE233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0" y="700088"/>
          <a:ext cx="1486956" cy="42134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8507DA-CAE8-4DBA-B557-3EABB34D6E8C}">
  <sheetPr>
    <tabColor rgb="FF92D050"/>
    <pageSetUpPr fitToPage="1"/>
  </sheetPr>
  <dimension ref="A1:O87"/>
  <sheetViews>
    <sheetView showGridLines="0" tabSelected="1" view="pageBreakPreview" zoomScale="85" zoomScaleNormal="90" zoomScaleSheetLayoutView="85" workbookViewId="0">
      <selection sqref="A1:F2"/>
    </sheetView>
  </sheetViews>
  <sheetFormatPr baseColWidth="10" defaultColWidth="11.453125" defaultRowHeight="80.25" customHeight="1" x14ac:dyDescent="0.35"/>
  <cols>
    <col min="1" max="1" width="5.7265625" style="1" customWidth="1"/>
    <col min="2" max="2" width="18.1796875" style="2" customWidth="1"/>
    <col min="3" max="3" width="24.26953125" style="2" customWidth="1"/>
    <col min="4" max="4" width="5.1796875" style="2" customWidth="1"/>
    <col min="5" max="5" width="5.7265625" style="2" customWidth="1"/>
    <col min="6" max="6" width="47" style="2" customWidth="1"/>
    <col min="7" max="13" width="17" style="2" customWidth="1"/>
    <col min="14" max="14" width="15.7265625" style="2" customWidth="1"/>
    <col min="15" max="15" width="18.453125" style="2" customWidth="1"/>
    <col min="16" max="16384" width="11.453125" style="2"/>
  </cols>
  <sheetData>
    <row r="1" spans="1:15" ht="19.5" customHeight="1" x14ac:dyDescent="0.35">
      <c r="A1" s="51" t="s">
        <v>0</v>
      </c>
      <c r="B1" s="52"/>
      <c r="C1" s="52"/>
      <c r="D1" s="52"/>
      <c r="E1" s="52"/>
      <c r="F1" s="52"/>
      <c r="G1" s="33" t="s">
        <v>1</v>
      </c>
      <c r="H1" s="33"/>
      <c r="I1" s="33"/>
      <c r="J1" s="33"/>
      <c r="K1" s="33"/>
      <c r="L1" s="33"/>
      <c r="M1" s="33"/>
      <c r="N1" s="33"/>
      <c r="O1" s="33"/>
    </row>
    <row r="2" spans="1:15" ht="21" customHeight="1" thickBot="1" x14ac:dyDescent="0.4">
      <c r="A2" s="52"/>
      <c r="B2" s="52"/>
      <c r="C2" s="52"/>
      <c r="D2" s="52"/>
      <c r="E2" s="52"/>
      <c r="F2" s="52"/>
      <c r="G2" s="33" t="s">
        <v>2</v>
      </c>
      <c r="H2" s="33"/>
      <c r="I2" s="33"/>
      <c r="J2" s="33"/>
      <c r="K2" s="33"/>
      <c r="L2" s="33"/>
      <c r="M2" s="33"/>
      <c r="N2" s="33"/>
      <c r="O2" s="33"/>
    </row>
    <row r="3" spans="1:15" ht="31.5" customHeight="1" x14ac:dyDescent="0.35">
      <c r="G3" s="34" t="s">
        <v>3</v>
      </c>
      <c r="H3" s="35"/>
      <c r="I3" s="35"/>
      <c r="J3" s="35"/>
      <c r="K3" s="35"/>
      <c r="L3" s="35"/>
      <c r="M3" s="35"/>
      <c r="N3" s="36" t="s">
        <v>4</v>
      </c>
      <c r="O3" s="37"/>
    </row>
    <row r="4" spans="1:15" ht="25.5" customHeight="1" thickBot="1" x14ac:dyDescent="0.4">
      <c r="G4" s="38" t="s">
        <v>5</v>
      </c>
      <c r="H4" s="39"/>
      <c r="I4" s="39"/>
      <c r="J4" s="39"/>
      <c r="K4" s="39"/>
      <c r="L4" s="39"/>
      <c r="M4" s="39"/>
      <c r="N4" s="40" t="s">
        <v>6</v>
      </c>
      <c r="O4" s="41"/>
    </row>
    <row r="5" spans="1:15" ht="44.25" customHeight="1" thickBot="1" x14ac:dyDescent="0.4">
      <c r="A5" s="3" t="s">
        <v>7</v>
      </c>
      <c r="B5" s="4" t="s">
        <v>8</v>
      </c>
      <c r="C5" s="4" t="s">
        <v>9</v>
      </c>
      <c r="D5" s="4" t="s">
        <v>10</v>
      </c>
      <c r="E5" s="4" t="s">
        <v>11</v>
      </c>
      <c r="F5" s="4" t="s">
        <v>12</v>
      </c>
      <c r="G5" s="5" t="s">
        <v>13</v>
      </c>
      <c r="H5" s="5" t="s">
        <v>14</v>
      </c>
      <c r="I5" s="5" t="s">
        <v>15</v>
      </c>
      <c r="J5" s="5" t="s">
        <v>16</v>
      </c>
      <c r="K5" s="5" t="s">
        <v>17</v>
      </c>
      <c r="L5" s="5" t="s">
        <v>18</v>
      </c>
      <c r="M5" s="5" t="s">
        <v>19</v>
      </c>
      <c r="N5" s="5" t="s">
        <v>20</v>
      </c>
      <c r="O5" s="6" t="s">
        <v>21</v>
      </c>
    </row>
    <row r="6" spans="1:15" ht="56.25" customHeight="1" x14ac:dyDescent="0.35">
      <c r="A6" s="7">
        <v>1</v>
      </c>
      <c r="B6" s="8">
        <v>2018011000521</v>
      </c>
      <c r="C6" s="9" t="s">
        <v>22</v>
      </c>
      <c r="D6" s="10">
        <v>26</v>
      </c>
      <c r="E6" s="10" t="s">
        <v>23</v>
      </c>
      <c r="F6" s="11" t="s">
        <v>24</v>
      </c>
      <c r="G6" s="12">
        <v>2000000000</v>
      </c>
      <c r="H6" s="13">
        <v>0</v>
      </c>
      <c r="I6" s="12">
        <v>1900000000</v>
      </c>
      <c r="J6" s="12">
        <f>+G6-H6-I6</f>
        <v>100000000</v>
      </c>
      <c r="K6" s="12">
        <v>1573837608.22</v>
      </c>
      <c r="L6" s="12">
        <v>0</v>
      </c>
      <c r="M6" s="12">
        <v>0</v>
      </c>
      <c r="N6" s="14">
        <f>+K6/G6</f>
        <v>0.78691880411000004</v>
      </c>
      <c r="O6" s="15">
        <f>+L6/G6</f>
        <v>0</v>
      </c>
    </row>
    <row r="7" spans="1:15" ht="18" customHeight="1" x14ac:dyDescent="0.35">
      <c r="A7" s="42" t="s">
        <v>25</v>
      </c>
      <c r="B7" s="43"/>
      <c r="C7" s="43"/>
      <c r="D7" s="43"/>
      <c r="E7" s="43"/>
      <c r="F7" s="44"/>
      <c r="G7" s="16">
        <f>+G6</f>
        <v>2000000000</v>
      </c>
      <c r="H7" s="16">
        <f t="shared" ref="H7:M7" si="0">+H6</f>
        <v>0</v>
      </c>
      <c r="I7" s="16">
        <f t="shared" si="0"/>
        <v>1900000000</v>
      </c>
      <c r="J7" s="16">
        <f t="shared" si="0"/>
        <v>100000000</v>
      </c>
      <c r="K7" s="16">
        <f t="shared" si="0"/>
        <v>1573837608.22</v>
      </c>
      <c r="L7" s="16">
        <f t="shared" si="0"/>
        <v>0</v>
      </c>
      <c r="M7" s="16">
        <f t="shared" si="0"/>
        <v>0</v>
      </c>
      <c r="N7" s="17">
        <f>+N6</f>
        <v>0.78691880411000004</v>
      </c>
      <c r="O7" s="18">
        <f>+O6</f>
        <v>0</v>
      </c>
    </row>
    <row r="8" spans="1:15" ht="47.25" customHeight="1" x14ac:dyDescent="0.35">
      <c r="A8" s="19">
        <v>2</v>
      </c>
      <c r="B8" s="8">
        <v>2020011000143</v>
      </c>
      <c r="C8" s="20" t="s">
        <v>26</v>
      </c>
      <c r="D8" s="21">
        <v>26</v>
      </c>
      <c r="E8" s="21" t="s">
        <v>23</v>
      </c>
      <c r="F8" s="22" t="s">
        <v>27</v>
      </c>
      <c r="G8" s="23">
        <v>11838143424</v>
      </c>
      <c r="H8" s="24"/>
      <c r="I8" s="23">
        <v>10938143424</v>
      </c>
      <c r="J8" s="25">
        <f>+G8-H8-I8</f>
        <v>900000000</v>
      </c>
      <c r="K8" s="12">
        <v>10938143424</v>
      </c>
      <c r="L8" s="12">
        <v>10938143424</v>
      </c>
      <c r="M8" s="12">
        <v>10938143424</v>
      </c>
      <c r="N8" s="26">
        <f>+K8/G8</f>
        <v>0.9239745652873752</v>
      </c>
      <c r="O8" s="27">
        <f>+L8/G8</f>
        <v>0.9239745652873752</v>
      </c>
    </row>
    <row r="9" spans="1:15" ht="18.75" customHeight="1" x14ac:dyDescent="0.35">
      <c r="A9" s="42" t="s">
        <v>25</v>
      </c>
      <c r="B9" s="43"/>
      <c r="C9" s="43"/>
      <c r="D9" s="43"/>
      <c r="E9" s="43"/>
      <c r="F9" s="44"/>
      <c r="G9" s="28">
        <f>+G8</f>
        <v>11838143424</v>
      </c>
      <c r="H9" s="28">
        <f t="shared" ref="H9:M9" si="1">+H8</f>
        <v>0</v>
      </c>
      <c r="I9" s="28">
        <f t="shared" si="1"/>
        <v>10938143424</v>
      </c>
      <c r="J9" s="28">
        <f t="shared" si="1"/>
        <v>900000000</v>
      </c>
      <c r="K9" s="28">
        <f t="shared" si="1"/>
        <v>10938143424</v>
      </c>
      <c r="L9" s="28">
        <f t="shared" si="1"/>
        <v>10938143424</v>
      </c>
      <c r="M9" s="28">
        <f t="shared" si="1"/>
        <v>10938143424</v>
      </c>
      <c r="N9" s="17">
        <f>+N8</f>
        <v>0.9239745652873752</v>
      </c>
      <c r="O9" s="18">
        <f>+O8</f>
        <v>0.9239745652873752</v>
      </c>
    </row>
    <row r="10" spans="1:15" ht="63.75" customHeight="1" x14ac:dyDescent="0.35">
      <c r="A10" s="19">
        <v>3</v>
      </c>
      <c r="B10" s="8">
        <v>202300000000407</v>
      </c>
      <c r="C10" s="20" t="s">
        <v>28</v>
      </c>
      <c r="D10" s="21">
        <v>26</v>
      </c>
      <c r="E10" s="21" t="s">
        <v>23</v>
      </c>
      <c r="F10" s="22" t="s">
        <v>29</v>
      </c>
      <c r="G10" s="23">
        <v>5437856576</v>
      </c>
      <c r="H10" s="24">
        <v>0</v>
      </c>
      <c r="I10" s="23">
        <v>5401315114.71</v>
      </c>
      <c r="J10" s="25">
        <f>+G10-H10-I10</f>
        <v>36541461.289999962</v>
      </c>
      <c r="K10" s="12">
        <v>3188541261</v>
      </c>
      <c r="L10" s="12">
        <v>3188541261</v>
      </c>
      <c r="M10" s="12">
        <v>3188541261</v>
      </c>
      <c r="N10" s="26">
        <f>+K10/G10</f>
        <v>0.58635994098716004</v>
      </c>
      <c r="O10" s="27">
        <f>+L10/G10</f>
        <v>0.58635994098716004</v>
      </c>
    </row>
    <row r="11" spans="1:15" ht="18" customHeight="1" thickBot="1" x14ac:dyDescent="0.4">
      <c r="A11" s="45" t="s">
        <v>25</v>
      </c>
      <c r="B11" s="46"/>
      <c r="C11" s="46"/>
      <c r="D11" s="46"/>
      <c r="E11" s="46"/>
      <c r="F11" s="47"/>
      <c r="G11" s="28">
        <f>+G10</f>
        <v>5437856576</v>
      </c>
      <c r="H11" s="28">
        <f t="shared" ref="H11:M11" si="2">+H10</f>
        <v>0</v>
      </c>
      <c r="I11" s="28">
        <f t="shared" si="2"/>
        <v>5401315114.71</v>
      </c>
      <c r="J11" s="28">
        <f t="shared" si="2"/>
        <v>36541461.289999962</v>
      </c>
      <c r="K11" s="28">
        <f t="shared" si="2"/>
        <v>3188541261</v>
      </c>
      <c r="L11" s="28">
        <f t="shared" si="2"/>
        <v>3188541261</v>
      </c>
      <c r="M11" s="28">
        <f t="shared" si="2"/>
        <v>3188541261</v>
      </c>
      <c r="N11" s="17">
        <f>+N10</f>
        <v>0.58635994098716004</v>
      </c>
      <c r="O11" s="18">
        <f>+O10</f>
        <v>0.58635994098716004</v>
      </c>
    </row>
    <row r="12" spans="1:15" ht="27.75" customHeight="1" thickBot="1" x14ac:dyDescent="0.4">
      <c r="A12" s="48" t="s">
        <v>30</v>
      </c>
      <c r="B12" s="49"/>
      <c r="C12" s="49"/>
      <c r="D12" s="49"/>
      <c r="E12" s="49"/>
      <c r="F12" s="50"/>
      <c r="G12" s="29">
        <f>+G7+G9+G11</f>
        <v>19276000000</v>
      </c>
      <c r="H12" s="29">
        <f t="shared" ref="H12:M12" si="3">+H7+H9+H11</f>
        <v>0</v>
      </c>
      <c r="I12" s="29">
        <f t="shared" si="3"/>
        <v>18239458538.709999</v>
      </c>
      <c r="J12" s="29">
        <f t="shared" si="3"/>
        <v>1036541461.29</v>
      </c>
      <c r="K12" s="29">
        <f t="shared" si="3"/>
        <v>15700522293.219999</v>
      </c>
      <c r="L12" s="29">
        <f t="shared" si="3"/>
        <v>14126684685</v>
      </c>
      <c r="M12" s="29">
        <f t="shared" si="3"/>
        <v>14126684685</v>
      </c>
      <c r="N12" s="30">
        <f>+K12/G12</f>
        <v>0.81451142836791857</v>
      </c>
      <c r="O12" s="31">
        <f>+L12/G12</f>
        <v>0.73286390770906829</v>
      </c>
    </row>
    <row r="13" spans="1:15" ht="40.5" customHeight="1" x14ac:dyDescent="0.35">
      <c r="J13" s="32"/>
    </row>
    <row r="14" spans="1:15" ht="28.5" customHeight="1" x14ac:dyDescent="0.35"/>
    <row r="15" spans="1:15" ht="28.5" customHeight="1" x14ac:dyDescent="0.35"/>
    <row r="16" spans="1:15" ht="28.5" customHeight="1" x14ac:dyDescent="0.35"/>
    <row r="17" ht="28.5" customHeight="1" x14ac:dyDescent="0.35"/>
    <row r="18" ht="28.5" customHeight="1" x14ac:dyDescent="0.35"/>
    <row r="19" ht="28.5" customHeight="1" x14ac:dyDescent="0.35"/>
    <row r="20" ht="28.5" customHeight="1" x14ac:dyDescent="0.35"/>
    <row r="21" ht="28.5" customHeight="1" x14ac:dyDescent="0.35"/>
    <row r="22" ht="28.5" customHeight="1" x14ac:dyDescent="0.35"/>
    <row r="23" ht="28.5" customHeight="1" x14ac:dyDescent="0.35"/>
    <row r="24" ht="28.5" customHeight="1" x14ac:dyDescent="0.35"/>
    <row r="25" ht="28.5" customHeight="1" x14ac:dyDescent="0.35"/>
    <row r="26" ht="28.5" customHeight="1" x14ac:dyDescent="0.35"/>
    <row r="27" ht="28.5" customHeight="1" x14ac:dyDescent="0.35"/>
    <row r="28" ht="28.5" customHeight="1" x14ac:dyDescent="0.35"/>
    <row r="29" ht="28.5" customHeight="1" x14ac:dyDescent="0.35"/>
    <row r="30" ht="28.5" customHeight="1" x14ac:dyDescent="0.35"/>
    <row r="31" ht="28.5" customHeight="1" x14ac:dyDescent="0.35"/>
    <row r="32" ht="28.5" customHeight="1" x14ac:dyDescent="0.35"/>
    <row r="33" ht="28.5" customHeight="1" x14ac:dyDescent="0.35"/>
    <row r="34" ht="28.5" customHeight="1" x14ac:dyDescent="0.35"/>
    <row r="35" ht="28.5" customHeight="1" x14ac:dyDescent="0.35"/>
    <row r="36" ht="28.5" customHeight="1" x14ac:dyDescent="0.35"/>
    <row r="37" ht="28.5" customHeight="1" x14ac:dyDescent="0.35"/>
    <row r="38" ht="28.5" customHeight="1" x14ac:dyDescent="0.35"/>
    <row r="39" ht="28.5" customHeight="1" x14ac:dyDescent="0.35"/>
    <row r="40" ht="28.5" customHeight="1" x14ac:dyDescent="0.35"/>
    <row r="41" ht="28.5" customHeight="1" x14ac:dyDescent="0.35"/>
    <row r="42" ht="28.5" customHeight="1" x14ac:dyDescent="0.35"/>
    <row r="43" ht="28.5" customHeight="1" x14ac:dyDescent="0.35"/>
    <row r="44" ht="28.5" customHeight="1" x14ac:dyDescent="0.35"/>
    <row r="45" ht="28.5" customHeight="1" x14ac:dyDescent="0.35"/>
    <row r="46" ht="28.5" customHeight="1" x14ac:dyDescent="0.35"/>
    <row r="47" ht="28.5" customHeight="1" x14ac:dyDescent="0.35"/>
    <row r="48" ht="28.5" customHeight="1" x14ac:dyDescent="0.35"/>
    <row r="49" ht="28.5" customHeight="1" x14ac:dyDescent="0.35"/>
    <row r="50" ht="28.5" customHeight="1" x14ac:dyDescent="0.35"/>
    <row r="51" ht="28.5" customHeight="1" x14ac:dyDescent="0.35"/>
    <row r="52" ht="28.5" customHeight="1" x14ac:dyDescent="0.35"/>
    <row r="53" ht="28.5" customHeight="1" x14ac:dyDescent="0.35"/>
    <row r="54" ht="28.5" customHeight="1" x14ac:dyDescent="0.35"/>
    <row r="55" ht="28.5" customHeight="1" x14ac:dyDescent="0.35"/>
    <row r="56" ht="28.5" customHeight="1" x14ac:dyDescent="0.35"/>
    <row r="57" ht="28.5" customHeight="1" x14ac:dyDescent="0.35"/>
    <row r="58" ht="28.5" customHeight="1" x14ac:dyDescent="0.35"/>
    <row r="59" ht="28.5" customHeight="1" x14ac:dyDescent="0.35"/>
    <row r="60" ht="28.5" customHeight="1" x14ac:dyDescent="0.35"/>
    <row r="61" ht="28.5" customHeight="1" x14ac:dyDescent="0.35"/>
    <row r="62" ht="28.5" customHeight="1" x14ac:dyDescent="0.35"/>
    <row r="63" ht="28.5" customHeight="1" x14ac:dyDescent="0.35"/>
    <row r="64" ht="28.5" customHeight="1" x14ac:dyDescent="0.35"/>
    <row r="65" ht="28.5" customHeight="1" x14ac:dyDescent="0.35"/>
    <row r="66" ht="28.5" customHeight="1" x14ac:dyDescent="0.35"/>
    <row r="67" ht="28.5" customHeight="1" x14ac:dyDescent="0.35"/>
    <row r="68" ht="28.5" customHeight="1" x14ac:dyDescent="0.35"/>
    <row r="69" ht="28.5" customHeight="1" x14ac:dyDescent="0.35"/>
    <row r="70" ht="28.5" customHeight="1" x14ac:dyDescent="0.35"/>
    <row r="71" ht="28.5" customHeight="1" x14ac:dyDescent="0.35"/>
    <row r="72" ht="28.5" customHeight="1" x14ac:dyDescent="0.35"/>
    <row r="73" ht="28.5" customHeight="1" x14ac:dyDescent="0.35"/>
    <row r="74" ht="28.5" customHeight="1" x14ac:dyDescent="0.35"/>
    <row r="75" ht="28.5" customHeight="1" x14ac:dyDescent="0.35"/>
    <row r="76" ht="28.5" customHeight="1" x14ac:dyDescent="0.35"/>
    <row r="77" ht="28.5" customHeight="1" x14ac:dyDescent="0.35"/>
    <row r="78" ht="28.5" customHeight="1" x14ac:dyDescent="0.35"/>
    <row r="79" ht="28.5" customHeight="1" x14ac:dyDescent="0.35"/>
    <row r="80" ht="28.5" customHeight="1" x14ac:dyDescent="0.35"/>
    <row r="81" ht="28.5" customHeight="1" x14ac:dyDescent="0.35"/>
    <row r="82" ht="28.5" customHeight="1" x14ac:dyDescent="0.35"/>
    <row r="83" ht="28.5" customHeight="1" x14ac:dyDescent="0.35"/>
    <row r="84" ht="28.5" customHeight="1" x14ac:dyDescent="0.35"/>
    <row r="85" ht="28.5" customHeight="1" x14ac:dyDescent="0.35"/>
    <row r="86" ht="28.5" customHeight="1" x14ac:dyDescent="0.35"/>
    <row r="87" ht="28.5" customHeight="1" x14ac:dyDescent="0.35"/>
  </sheetData>
  <mergeCells count="11">
    <mergeCell ref="A7:F7"/>
    <mergeCell ref="A9:F9"/>
    <mergeCell ref="A11:F11"/>
    <mergeCell ref="A12:F12"/>
    <mergeCell ref="A1:F2"/>
    <mergeCell ref="G1:O1"/>
    <mergeCell ref="G2:O2"/>
    <mergeCell ref="G3:M3"/>
    <mergeCell ref="N3:O3"/>
    <mergeCell ref="G4:M4"/>
    <mergeCell ref="N4:O4"/>
  </mergeCells>
  <printOptions horizontalCentered="1"/>
  <pageMargins left="0.15748031496062992" right="0.15748031496062992" top="1.0236220472440944" bottom="0.78740157480314965" header="0.35433070866141736" footer="0.35433070866141736"/>
  <pageSetup scale="52" orientation="landscape" horizontalDpi="4294967293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Inv_Eje_30 Sep FEAB</vt:lpstr>
      <vt:lpstr>'Inv_Eje_30 Sep FEAB'!Área_de_impresión</vt:lpstr>
      <vt:lpstr>'Inv_Eje_30 Sep FEAB'!Títulos_a_imprimir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2025-10-02T14:47:17Z</dcterms:created>
  <dcterms:modified xsi:type="dcterms:W3CDTF">2025-10-02T14:47:23Z</dcterms:modified>
</cp:coreProperties>
</file>