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8_{5704C7F7-D9F8-444B-9FBB-E20FECE35D5C}" xr6:coauthVersionLast="47" xr6:coauthVersionMax="47" xr10:uidLastSave="{00000000-0000-0000-0000-000000000000}"/>
  <bookViews>
    <workbookView xWindow="-110" yWindow="-110" windowWidth="19420" windowHeight="10420" xr2:uid="{681188B6-A819-489F-958F-E9F58EE57B9C}"/>
  </bookViews>
  <sheets>
    <sheet name="PAAC II CUATRIMESTRE 2023" sheetId="2" r:id="rId1"/>
  </sheets>
  <definedNames>
    <definedName name="_xlnm._FilterDatabase" localSheetId="0" hidden="1">'PAAC II CUATRIMESTRE 2023'!$A$5:$T$96</definedName>
    <definedName name="_xlnm.Print_Area" localSheetId="0">'PAAC II CUATRIMESTRE 2023'!$A$1:$P$124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6" i="2" l="1"/>
  <c r="L95" i="2"/>
  <c r="L94" i="2"/>
  <c r="L93" i="2"/>
  <c r="L92" i="2"/>
  <c r="L91" i="2"/>
  <c r="L90" i="2"/>
  <c r="L87" i="2"/>
  <c r="L86" i="2"/>
  <c r="L85" i="2"/>
  <c r="L84" i="2"/>
  <c r="L83" i="2"/>
  <c r="L82" i="2"/>
  <c r="L81" i="2"/>
  <c r="L80" i="2"/>
  <c r="L79" i="2"/>
  <c r="L78" i="2"/>
  <c r="L77" i="2"/>
  <c r="L76" i="2"/>
  <c r="L75" i="2"/>
  <c r="L74" i="2"/>
  <c r="L73" i="2"/>
  <c r="L72" i="2"/>
  <c r="L71" i="2"/>
  <c r="L70" i="2"/>
  <c r="L67" i="2"/>
  <c r="L66" i="2"/>
  <c r="L65" i="2"/>
  <c r="L64" i="2"/>
  <c r="L63" i="2"/>
  <c r="L62" i="2"/>
  <c r="L61" i="2"/>
  <c r="L60" i="2"/>
  <c r="L59" i="2"/>
  <c r="L58" i="2"/>
  <c r="L57" i="2"/>
  <c r="L56" i="2"/>
  <c r="L55" i="2"/>
  <c r="L54" i="2"/>
  <c r="L53" i="2"/>
  <c r="L52" i="2"/>
  <c r="L51" i="2"/>
  <c r="L50" i="2"/>
  <c r="L49" i="2"/>
  <c r="L48" i="2"/>
  <c r="L47" i="2"/>
  <c r="L46" i="2"/>
  <c r="L45" i="2"/>
  <c r="L44" i="2"/>
  <c r="L43" i="2"/>
  <c r="L40" i="2"/>
  <c r="L39" i="2"/>
  <c r="L38" i="2"/>
  <c r="L37" i="2"/>
  <c r="L36" i="2"/>
  <c r="L35" i="2"/>
  <c r="L34" i="2"/>
  <c r="L33" i="2"/>
  <c r="L32" i="2"/>
  <c r="L31" i="2"/>
  <c r="L30" i="2"/>
  <c r="L29" i="2"/>
  <c r="L28" i="2"/>
  <c r="L27" i="2"/>
  <c r="L26" i="2"/>
  <c r="L25" i="2"/>
  <c r="L24" i="2"/>
  <c r="L23" i="2"/>
  <c r="L22" i="2"/>
  <c r="L21" i="2"/>
  <c r="L20" i="2"/>
  <c r="L19" i="2"/>
  <c r="L18" i="2"/>
  <c r="L17" i="2"/>
  <c r="L16" i="2"/>
  <c r="N16" i="2" s="1"/>
  <c r="L10" i="2"/>
  <c r="L9" i="2"/>
  <c r="L8" i="2"/>
  <c r="L7" i="2"/>
  <c r="L6" i="2"/>
  <c r="N90" i="2" l="1"/>
  <c r="N43" i="2"/>
  <c r="N6" i="2"/>
  <c r="N70" i="2"/>
  <c r="P6" i="2" l="1"/>
</calcChain>
</file>

<file path=xl/sharedStrings.xml><?xml version="1.0" encoding="utf-8"?>
<sst xmlns="http://schemas.openxmlformats.org/spreadsheetml/2006/main" count="755" uniqueCount="446">
  <si>
    <t xml:space="preserve">FISCALÍA GENERAL DE LA NACIÓN </t>
  </si>
  <si>
    <t>DIRECCIÓN DE CONTROL INTERNO</t>
  </si>
  <si>
    <t xml:space="preserve"> COMPONENTE 1. GESTIÓN DEL RIESGO DE CORRUPCIÓN - MAPA DE RIESGOS DE CORRUPCIÓN</t>
  </si>
  <si>
    <t>SUBCOMPONENTE</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</si>
  <si>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</si>
  <si>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</si>
  <si>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</si>
  <si>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</si>
  <si>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</si>
  <si>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</si>
  <si>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</si>
  <si>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</si>
  <si>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</si>
  <si>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</si>
  <si>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</si>
  <si>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</si>
  <si>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</si>
  <si>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</si>
  <si>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</si>
  <si>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Divulgar la Política y Objetivos del Sistema de Gestión Integral, la cual incluye los riegos de corrupción, a través de medios físicos o virtuales.</t>
  </si>
  <si>
    <t>Soportes de divulgación según medio utilizado</t>
  </si>
  <si>
    <t>N/A</t>
  </si>
  <si>
    <t>Dirección de Planeación y Desarrollo</t>
  </si>
  <si>
    <t xml:space="preserve">EN GESTION
</t>
  </si>
  <si>
    <t>1.2</t>
  </si>
  <si>
    <t xml:space="preserve">Construcción del Mapa de Riesgos de Corrupción </t>
  </si>
  <si>
    <t>1.2.1</t>
  </si>
  <si>
    <t>Construir o actualizar el mapa de riesgos de corrupción.</t>
  </si>
  <si>
    <t xml:space="preserve"> Mapa de Riesgo de Corrupción</t>
  </si>
  <si>
    <t>CUMPLIDA</t>
  </si>
  <si>
    <t>Se evidenció el ajuste realizado a los mapas de riesgos de corrupción de los procesos en cuanto a la redacción de los riesgos, causas, controles y acciones, con excepción de los procesos de Gestión Financiera y Gestión de Denuncias y Análisis de la Información.</t>
  </si>
  <si>
    <t>1.3</t>
  </si>
  <si>
    <t>Consulta y divulgación</t>
  </si>
  <si>
    <t>1.3.1</t>
  </si>
  <si>
    <t>Publicar el mapa de riesgos de corrupción en la página web institucional.</t>
  </si>
  <si>
    <t xml:space="preserve"> Mapa de Riesgos de Corrupción publicado</t>
  </si>
  <si>
    <t>NO CUMPLIDA</t>
  </si>
  <si>
    <t>1.4</t>
  </si>
  <si>
    <t>Monitoreo o revisión</t>
  </si>
  <si>
    <t>1.4.1</t>
  </si>
  <si>
    <t>Monitorear periódicamente los riesgos de corrupción.</t>
  </si>
  <si>
    <t>Acta de monitoreo a los Riesgos de Corrupción de los procesos y subprocesos</t>
  </si>
  <si>
    <t>Líder de
Proceso o
Subproceso,
Arquitectos de
Transformación
y Gestores de
Proceso</t>
  </si>
  <si>
    <t>1.5</t>
  </si>
  <si>
    <t>Seguimiento</t>
  </si>
  <si>
    <t>1.5.1</t>
  </si>
  <si>
    <t>Realizar seguimiento al Mapa de Riesgos de Corrupción.</t>
  </si>
  <si>
    <t>Reporte de seguimiento publicado</t>
  </si>
  <si>
    <t>Dirección de Control Interno</t>
  </si>
  <si>
    <t>COMPONENTE 2. RACIONALIZACIÓN DE TRÁMITES</t>
  </si>
  <si>
    <t>Observaciones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</si>
  <si>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</si>
  <si>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COMPONENTE 3. RENDICIÓN DE CUENTAS</t>
  </si>
  <si>
    <t xml:space="preserve">% de avance </t>
  </si>
  <si>
    <t>3.1</t>
  </si>
  <si>
    <t>3.1.1</t>
  </si>
  <si>
    <t>Publicar en la página web institucional los resultados del Plan de Acción 2022.</t>
  </si>
  <si>
    <t>Información publicada en la página Web</t>
  </si>
  <si>
    <t xml:space="preserve">Dirección de Planeación y Desarrollo </t>
  </si>
  <si>
    <t>Se evidenció el seguimiento al Plan de Acción con corte al 31 de diciembre de 2022, publicado el 31 de enero de 2023 en la página web de la entidad, en el enlace: https://www.fiscalia.gov.co/colombia/gestion/plan-de-accion/</t>
  </si>
  <si>
    <t>3.1.2</t>
  </si>
  <si>
    <t>Elaborar el informe de gestión anual de la Entidad para aprobación del Despacho del Fiscal General de la Nación, y enviarlo al área correspondiente para su publicación en la página web institucional.</t>
  </si>
  <si>
    <t>Informe de gestión elaborado y enviado a publicar en la página web institucional</t>
  </si>
  <si>
    <t>Dirección de Políticas y Estrategia</t>
  </si>
  <si>
    <t>Se observó correo electrónico del 31/03/2023 donde se envía el informe de gestión última versión elaborado por la Dirección de Políticas y Estrategias con el visto bueno de la Sra. Vicefiscal remitido al despacho del Sr. Fiscal para revisión final y aprobación. 
Igualmente, se observó correo electrónico del 28/04/2023 remitido a la Dirección de Comunicaciones por la Directora de Políticas y Estrategia con el Informe de gestión 2022 – 2023 aprobado y con el visto bueno del señor Fiscal, para publicación en la página web de la entidad.</t>
  </si>
  <si>
    <t>3.1.3</t>
  </si>
  <si>
    <t>Publicar en la página web institucional el Informe de gestión del Fiscal General.</t>
  </si>
  <si>
    <t>Informe de Gestión publicado</t>
  </si>
  <si>
    <t>Dirección de Comunicaciones</t>
  </si>
  <si>
    <t>Se evidenció el documento: "Informe de Gestión: Fiscalía General de la Nación" correspondiente al periodo comprendido del 13 de febrero de 2022 al 12 de febrero de 2023, publicado el 28 de abril de 2023 en página web de la entidad en el enlace: https://www.fiscalia.gov.co/colombia/wp-content/uploads/Link-Informe-de-Gestion-2022-2023.pdf</t>
  </si>
  <si>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</si>
  <si>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</si>
  <si>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</si>
  <si>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</si>
  <si>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</si>
  <si>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t>3.1.5</t>
  </si>
  <si>
    <t>Publicar en la página web institucional, las sentencias proferidas en el marco de la Ley 975 de 2005.</t>
  </si>
  <si>
    <t>Sentencias publicadas
(sección de Justicia Transicional)</t>
  </si>
  <si>
    <t>Dirección de Justicia Transicional</t>
  </si>
  <si>
    <t>2023-06-30
2023-12-31</t>
  </si>
  <si>
    <t>3.1.6</t>
  </si>
  <si>
    <t>Consolidado publicado (sección de Justicia Transicional)</t>
  </si>
  <si>
    <t>3.1.7</t>
  </si>
  <si>
    <t>Emitir lineamientos para actualizar la información de ubicación de Sedes y Despachos de la FGN. Así como actualizar la información que sea reportada por las dependencias en la aplicación geográfica con que cuenta la Entidad.</t>
  </si>
  <si>
    <t>Lineamiento emitido e información reportada por las dependencias, actualizada en la aplicación geográfica</t>
  </si>
  <si>
    <t>Subdirección de Tecnologías de la Información y las Comunicaciones</t>
  </si>
  <si>
    <t>Mediante correo electrónico del 27 de abril de 2023, se anexo la circular con Radicado No. 20231200002031 y oficio No. STIC-30200 con el propósito de que se gestionara la actualización del directorio de las sedes y despachos de la FGN, a través del archivo de Excel proporcionado para ello; se observó respuesta de la Dirección Seccional San Andrés con la matriz actualizada del directorio de sedes de la Seccional San Andrés, Providencia y Santa Catalina.</t>
  </si>
  <si>
    <t>3.1.8</t>
  </si>
  <si>
    <t xml:space="preserve">Publicar en la página web institucional los resultados operacionales relevantes de la Delegada contra la Criminalidad Organizada y las Direcciones Especializadas. </t>
  </si>
  <si>
    <t>Boletín Operacional</t>
  </si>
  <si>
    <t>Delegada contra la Criminalidad Organizada</t>
  </si>
  <si>
    <t>3.1.9</t>
  </si>
  <si>
    <t>Publicar en la página web institucional los resultados operativos de la lucha contra las finanzas de las organizaciones criminales en los territorios.</t>
  </si>
  <si>
    <t>Reporte de resultados</t>
  </si>
  <si>
    <t>Delegada para las Finanzas Criminales</t>
  </si>
  <si>
    <t>3.1.10</t>
  </si>
  <si>
    <t>Publicar en la página web institucional los resultados misionales de seguridad ciudadana que impactan los territorios.</t>
  </si>
  <si>
    <t>Registros de divulgación</t>
  </si>
  <si>
    <t xml:space="preserve">2023-06-30
2023-12-31
</t>
  </si>
  <si>
    <t>3.1.11</t>
  </si>
  <si>
    <t>Publicar en la página web institucional las sentencias proferidas en casos de sindicalistas.</t>
  </si>
  <si>
    <t>Dirección Especializada contra las Violaciones a los Derechos Humanos</t>
  </si>
  <si>
    <t>3.1.12</t>
  </si>
  <si>
    <t>Publicar en la página web institucional los resultados de los operativos estructurales en el marco de la estrategia de investigación de deforestación en el territorio nacional.</t>
  </si>
  <si>
    <t>Resultados publicados</t>
  </si>
  <si>
    <t>3.1.13</t>
  </si>
  <si>
    <t>Publicar en la página web institucional los resultados de los operativos relacionados con el eje temático de Propiedad Intelectual,
específicamente la corrupción de alimentos, productos médicos o material profiláctico y licores, alterados, falsificados que atentan contra la salud pública de los colombianos</t>
  </si>
  <si>
    <t>3.1.14</t>
  </si>
  <si>
    <t>Publicar en la página web institucional los resultados de los operativos relacionados con el eje temático de trata de personas y/o tráfico de migrantes.</t>
  </si>
  <si>
    <t>3.1.15</t>
  </si>
  <si>
    <t xml:space="preserve">Elaborar Boletín operativo de los avances investigativos hacia el esclarecimiento en el marco de las estrategias de investigación y judicialización de homicidios en contra de Defensores de Derechos Humanos y graves afectaciones a Personas en Proceso de Reincorporación de las FARC – EP. Así mismo, coordinar y evidenciar su publicación en la página web institucional con el área correspondiente. </t>
  </si>
  <si>
    <t>Boletín (es) elaborado (s), enviado (s) y publicado (s)</t>
  </si>
  <si>
    <t>Unidad Especial de Investigación</t>
  </si>
  <si>
    <t>3.2</t>
  </si>
  <si>
    <t>3.2.1</t>
  </si>
  <si>
    <t>Realizar audiencia pública de rendición de cuentas a la ciudadanía.</t>
  </si>
  <si>
    <t>Audiencia de rendición de cuentas</t>
  </si>
  <si>
    <t xml:space="preserve">En la página web de la entidad se observó el video de la audiencia pública de rendición de cuentas realizada el 22 de marzo de 2023, el cual fue publicado el 17 de abril de 2023 en el enlace: https://www.fiscalia.gov.co/colombia/audiencia-publica-de-rendicion-de-cuentas/
</t>
  </si>
  <si>
    <t>3.2.2</t>
  </si>
  <si>
    <t>Realizar charlas para la prevención de la corrupción en el marco de la prevención social del delito, dirigida a comunidades en condición de vulnerabilidad.</t>
  </si>
  <si>
    <t xml:space="preserve">Informe </t>
  </si>
  <si>
    <t xml:space="preserve">Programa de Prevención Social del delito Futuro Colombia </t>
  </si>
  <si>
    <t>3.2.3</t>
  </si>
  <si>
    <t>Publicar en la página web institucional, la programación de versiones libres y audiencias adelantadas en el marco de la Ley 975 de 2005.</t>
  </si>
  <si>
    <t>Programación publicada
(sección de Justicia Transicional)</t>
  </si>
  <si>
    <t>3.3</t>
  </si>
  <si>
    <t>3.3.1</t>
  </si>
  <si>
    <t>Emitir lineamientos para promover la actualización del Calendario de eventos institucionales, incluyendo los espacios de diálogo y participación ciudadana que se adelanten como ejercicios de rendición de cuentas. Así como actualizarlo con la información reportada.</t>
  </si>
  <si>
    <t>Información reportada por las dependencias, actualizada en numeral 1.11 Calendario de actividades y eventos, del Menú Transparencia y acceso a información pública</t>
  </si>
  <si>
    <t>Se observó oficio Radicado No.20231900000723 del 19/04/2023, Referencia: Actualización del Calendario de actividades en www.fiscalia.gov.co, remitido por la Directora de Comunicaciones a los Delegados, Directores y Subdirectores Nacionales, mediante correo electrónico del 19 de abril de 2023.
Se evidenció el calendario correspondiente a la vigencia 2023 publicado en el enlace: https://www.fiscalia.gov.co/colombia/eventos/, la última actividad programada corresponde al 08 de junio de 2023: "Estrategia Nacional del Programa Prevención Social del Delito Futuro Colombia de la Fiscalía General de la Nación"</t>
  </si>
  <si>
    <t>Estrategia socializada</t>
  </si>
  <si>
    <t xml:space="preserve">Se evidenció el documento "Estrategia Audiencia Pública de Rendición de Cuentas 2022-2023", publicado el 16 de marzo de 2023 en la página web de la entidad, en el enlace:https://www.fiscalia.gov.co/colombia/wp-content/uploads/Estrategia-Audiencia-de-rendicion-de-cuentas-2023.pdf
</t>
  </si>
  <si>
    <t>Evaluar la rendición de cuentas, por parte de la ciudadanía.</t>
  </si>
  <si>
    <t>Observaciones de la ciudadanía</t>
  </si>
  <si>
    <t>En la página web de la entidad en el enlace https://www.fiscalia.gov.co/colombia/noticias/evaluacion-rendicion-de-cuentas-febrero-2022-2023-tres-anos-de-resultados/, se observó la invitación a evaluar por parte de la ciudadanía la audiencia pública de rendición de cuentas que se llevó a cabo el miércoles 22 de marzo de 2023.</t>
  </si>
  <si>
    <t>Elaborar informe de resultados, logros y dificultades de la rendición de cuentas de la Entidad.</t>
  </si>
  <si>
    <t>Informe publicado en la web</t>
  </si>
  <si>
    <t>Se evidenció el documento “Informe de resultados, logros y dificultades - Rendición de cuentas 2022 – 2023: Resultados en los territorios”, publicado el 24 de abril de 2022 en la página web de la entidad,  en el enlace: https://www.fiscalia.gov.co/colombia/wp-content/uploads/Informe-de-resultados-logros-y-dificultades-de-la-APRC-2022-%E2%80%93-2023.pdf</t>
  </si>
  <si>
    <t>Elaborar reporte al Fiscal General de la Nación, del cumplimiento de la Audiencia Pública de Rendición de Cuentas.</t>
  </si>
  <si>
    <t>Reporte</t>
  </si>
  <si>
    <t>Se evidenció el documento "Informe de Control Interno sobre el desarrollo y resultados de la APRC 2022-2023", publicado el 28 de abril de 2023, en la página Web de la Entidad en el enlace: https://www.fiscalia.gov.co/colombia/wp-content/uploads/Informe-de-Control-Interno-sobre-el-desarrollo-y-resultados-de-la-APRC-2022-2023.pdf</t>
  </si>
  <si>
    <t>Elaborar plan de mejoramiento en rendición de cuentas</t>
  </si>
  <si>
    <t>Plan de mejora</t>
  </si>
  <si>
    <t>Se evidencio archivo en Excel denominado: "Plan de mejoramiento 2023-2024", publicado el 24 de abril de 2023 en la página web de la entidad enlace: https://www.fiscalia.gov.co/colombia/audiencia-publica-de-rendicion-de-cuentas/</t>
  </si>
  <si>
    <t>COMPONENTE 4. MECANISMOS PARA MEJORAR LA ATENCIÓN AL CIUDADANO</t>
  </si>
  <si>
    <t>4.1</t>
  </si>
  <si>
    <t>4.1.1</t>
  </si>
  <si>
    <t>Elaborar insumo para el diseño de campaña comunicativa para divulgar al interior de la Entidad, aspectos contenidos en el Manual de Atención al Usuario.</t>
  </si>
  <si>
    <t>Documento insumo para el diseño de la campaña</t>
  </si>
  <si>
    <t>Dirección de Atención al Usuario, Intervención Temprana y Asignaciones</t>
  </si>
  <si>
    <t xml:space="preserve">2023-04-30 
</t>
  </si>
  <si>
    <t>Se observó correo electrónico remitido desde la Dirección de Atención al Usuario a la Dirección de Comunicaciones el 24 de febrero de 2023, Asunto: INSUMO CAMPAÑAS COMUNICATIVAS AÑO 2023, en el que se relacionan los temas e insumos. Para la presente actividad, los temas propuestos son: VALORES QUE ORIENTAN LA ATENCIÓN A LOS USUARIOS - COMPETENCIAS DE LOS SERVIDORES PARA LA ATENCIÓN AL USUARIO - LINEAMIENTOS GENERALES DE ATENCIÓN A USUARIOS - LINEAMIENTOS PARA ATENCIÓN A USUARIOS CON ENFOQUE DIFIRENCIAL y LINEAMIENTOS PARA ATENCIÓN EN CRISIS.</t>
  </si>
  <si>
    <t>4.1.2</t>
  </si>
  <si>
    <t>Diseñar, implementar y divulgar una campaña comunicativa al interior de la Entidad, para la difusión de los aspectos contenidos en el Manual de Atención al Usuario.</t>
  </si>
  <si>
    <t xml:space="preserve">2023-06-30 
2023-12-31
</t>
  </si>
  <si>
    <t>Realizar adecuaciones locativas o mantenimento en las sedes de la Entidad, con el propósito de mejorar el servicio y atención al ciudadano.</t>
  </si>
  <si>
    <t>Sedes intervenidas</t>
  </si>
  <si>
    <t>Subdirección de Bienes</t>
  </si>
  <si>
    <t>4.2.2</t>
  </si>
  <si>
    <t>Elaborar insumo para el diseño de campaña comunicativa interna y externa para la difusión de los canales de atención al ciudadano.</t>
  </si>
  <si>
    <t>Se observó correo electrónico remitido desde la Dirección de Atención al Usuario a la Dirección de Comunicaciones el 24 de febrero de 2023, Asunto: INSUMO CAMPAÑAS COMUNICATIVAS AÑO 2023, en el que se relacionan los temas e insumos. Para la presente actividad, los temas son: CANALES DE ACCESO DE LA FISCALIA: Presencial - Virtual - Telefónico - Escrito.</t>
  </si>
  <si>
    <t>4.2.3</t>
  </si>
  <si>
    <t>Diseñar, implementar y divulgar una campaña comunicativa interna y externa para la difusión de los canales de atención al ciudadano de la Entidad.</t>
  </si>
  <si>
    <t>4.2.4</t>
  </si>
  <si>
    <t>Evaluar el funcionamiento del Centro de Contacto respecto al nivel de atención y nivel de abandono del total de interacciones recibidas.</t>
  </si>
  <si>
    <t>Documento</t>
  </si>
  <si>
    <t xml:space="preserve">Dirección de Atención al Usuario, Intervención Temprana y Asignaciones </t>
  </si>
  <si>
    <t>Definir y formalizar los requerimientos funcionales para proponer mejoras en los sistemas de información de recepción de denuncias, con la finalidad de permitir un mejor acceso de los ciudadanos a la administración de justicia.</t>
  </si>
  <si>
    <t>Acta (s) de reunión o requerimiento (s)</t>
  </si>
  <si>
    <t>4.3</t>
  </si>
  <si>
    <t>4.3.1</t>
  </si>
  <si>
    <t>Desarrollar las acciones formativas en temáticas relacionadas con el mejoramiento del servicio al ciudadano incluidas en el Plan Institucional de Formación y Capacitación (PIFC) 2023.</t>
  </si>
  <si>
    <t>Acciones formativas ejecutadas</t>
  </si>
  <si>
    <t>Dirección de Altos Estudios</t>
  </si>
  <si>
    <t>4.3.2</t>
  </si>
  <si>
    <t>Fortalecer las competencias de los servidores del Proceso Gestión de Denuncias y Análisis de Información, a través de jornadas de sensibilización o capacitación.</t>
  </si>
  <si>
    <t>Registros de asistencia física o virtual</t>
  </si>
  <si>
    <t>4.4</t>
  </si>
  <si>
    <t>4.4.1</t>
  </si>
  <si>
    <t>Socializar el Procedimiento para la recepción, tratamiento y seguimiento de las PQR.</t>
  </si>
  <si>
    <t>Acta o listas de asistencia</t>
  </si>
  <si>
    <t>Subdirección de Gestión Documental</t>
  </si>
  <si>
    <t>2023-05-31
2023-11-30</t>
  </si>
  <si>
    <t>4.4.2</t>
  </si>
  <si>
    <t xml:space="preserve">Elaborar informe de PQRS para identificar oportunidades de mejora en la prestación de los servicios de la Entidad, y publicarlo en la página web institucional. </t>
  </si>
  <si>
    <t>Informe con oportunidades de mejora publicado</t>
  </si>
  <si>
    <t>4.4.3</t>
  </si>
  <si>
    <t>Analizar y publicar en la página web institucional, los resultados de la encuesta de satisfacción del Formulario Virtual de PQRS.</t>
  </si>
  <si>
    <t>Informe publicado</t>
  </si>
  <si>
    <t>4.4.4</t>
  </si>
  <si>
    <t>Actualizar la información del Portafolio de servicios de la Entidad, y enviarlo a publicar en la página web institucional con el área correspondiente.</t>
  </si>
  <si>
    <t>Documento con información actualizada</t>
  </si>
  <si>
    <t>Publicar el Portafolio de servicios de la Entidad en la página web institucional.</t>
  </si>
  <si>
    <t>Documento actualizado publicado</t>
  </si>
  <si>
    <t>Elaborar insumo para el diseño de campaña comunicativa sobre la responsabilidad de los Servidores públicos frente a los derechos de los ciudadanos.</t>
  </si>
  <si>
    <t>Se observó correo electrónico remitido desde la Dirección de Atención al Usuario a la Dirección de Comunicaciones el 24 de febrero de 2023, Asunto: INSUMO CAMPAÑAS COMUNICATIVAS AÑO 2023, en el que se relacionan los temas e insumos. Para la presente actividad se solicitó la elaboración de 3 piezas comunicativas en las que se promueva en la intranet el buen trato hacia los usuarios y la atención con enfoque diferencial.</t>
  </si>
  <si>
    <t>Diseñar, implementar y divulgar una campaña comunicativa sobre la responsabilidad de los Servidores públicos frente a los derechos de los ciudadanos.</t>
  </si>
  <si>
    <t>2023-06-30 
2023-12-31</t>
  </si>
  <si>
    <t>Elaborar insumo para el diseño de campaña comunicativa interna y externa para la difusión de la Carta del Trato Digno.</t>
  </si>
  <si>
    <t>Se observó correo electrónico remitido desde la Dirección de Atención al Usuario a la Dirección de Comunicaciones el 24 de febrero de 2023, Asunto: INSUMO CAMPAÑAS COMUNICATIVAS AÑO 2023, en el que se relacionan los temas e insumos. Para la presente actividad se solicitó la actualización de la imagen de derechos y deberes de los ciudadanos que se encuentra publicada y la realización de dos piezas comunicativas, una para derechos y otra para deberes, en las que se invite a los usuarios a conocerlos.</t>
  </si>
  <si>
    <t>Diseñar, implementar y divulgar una campaña comunicativa interna y externa para difusión de la Carta de Trato Digno.</t>
  </si>
  <si>
    <t>4.5</t>
  </si>
  <si>
    <t>4.5.1</t>
  </si>
  <si>
    <t>Aplicar encuesta para medir el nivel de percepción de la satisfacción de los usuarios en cuanto a la calidad del servicio prestado por la entidad.</t>
  </si>
  <si>
    <t>Informe</t>
  </si>
  <si>
    <t>4.5.2</t>
  </si>
  <si>
    <t>Permitir el acceso a través del chat institucional para la atención en temas de interés para la ciudadanía.</t>
  </si>
  <si>
    <t>Registros de interacción del chat</t>
  </si>
  <si>
    <t>4.5.3</t>
  </si>
  <si>
    <t>Elaborar insumo para el diseño de una campaña comunicativa para la difusión de la caracterización de los usuarios de la Entidad.</t>
  </si>
  <si>
    <t>Se evidenció correo electrónico enviado desde la Dirección de Atención al Usuario a la Dirección de Comunicaciones el 15 de marzo de 2023, en el que se remite el al INFORME DE CARACTERIZACIÓN DEL USUARIO 2022 para ser publicado en la página web de la entidad, en el enlace: https://www.fiscalia.gov.co/colombia/otros-informes/</t>
  </si>
  <si>
    <t>4.5.4</t>
  </si>
  <si>
    <t>Diseñar, implementar y divulgar una campaña comunicativa para la difusión de la caracterización de los usuarios de la Entidad.</t>
  </si>
  <si>
    <t>4.5.5</t>
  </si>
  <si>
    <t>Aplicar encuesta semestral de percepción para medir la satisfacción de los usuarios del Programa de Protección y Asistencia de la FGN, en cuanto a la calidad del servicio de protección prestado.</t>
  </si>
  <si>
    <t>Dirección de Protección y Asistencia</t>
  </si>
  <si>
    <t>4.5.6</t>
  </si>
  <si>
    <t>Realizar análisis de recurrencia de PQRS, implementación de acciones para mejoramiento del servicio y seguimiento a la eficacia de las mejoras implementadas al Programa de Protección y Asistencia</t>
  </si>
  <si>
    <t>Informe o Acta</t>
  </si>
  <si>
    <t>Realizar campañas de comunicación con mensajes preventivos sobre los delitos de mayor impacto.</t>
  </si>
  <si>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</si>
  <si>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</si>
  <si>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</si>
  <si>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</si>
  <si>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</si>
  <si>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</si>
  <si>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</si>
  <si>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</si>
  <si>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t>5.1.2</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</si>
  <si>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</si>
  <si>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</si>
  <si>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</si>
  <si>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5.1.3</t>
  </si>
  <si>
    <t>Seguimiento a la publicación de procesos contractuales en el SECOP y en la página web de la Entidad.</t>
  </si>
  <si>
    <t>Seguimiento realizado</t>
  </si>
  <si>
    <t>1 informe cuatrimestral</t>
  </si>
  <si>
    <t>Subdirección de Gestión Contractual</t>
  </si>
  <si>
    <t>5.1.4</t>
  </si>
  <si>
    <t>Actualizar de ser necesario, y dar a conocer los lineamientos de la Guía para la administración y actualización del portal web institucional.</t>
  </si>
  <si>
    <t>Guía actualizada y divulgada a nivel institucional</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</si>
  <si>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</si>
  <si>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</si>
  <si>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</si>
  <si>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</si>
  <si>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</si>
  <si>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</si>
  <si>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t>5.2.2</t>
  </si>
  <si>
    <t>Realizar seguimiento a las acciones de mejora implementadas por las dependencias responsables, producto del informe de PQRS.</t>
  </si>
  <si>
    <t>Acciones de mejora implementadas</t>
  </si>
  <si>
    <t>5.3</t>
  </si>
  <si>
    <t>Elaboración los Instrumentos de Gestión de la Información</t>
  </si>
  <si>
    <t>5.3.1</t>
  </si>
  <si>
    <t>Revisar y ajustar la información que corresponda del Registro de Activos de Información (RAI), según lo establecido en la “Guía de instrumentos de gestión de información pública” de la Secretaría de Transparencia, previo a su actualización.</t>
  </si>
  <si>
    <t>Registro de Activos de Información (RAI) revisado y ajustado</t>
  </si>
  <si>
    <t>5.3.2</t>
  </si>
  <si>
    <t>Actualizar el Registro de Activos de Información (RAI) y publicarlo en el Portal de Datos Abiertos. Así como coordinar y evidenciar su publicación en la página web institucional con el área correspondiente.</t>
  </si>
  <si>
    <t>Registro de Activos de información (RAI) actualizado</t>
  </si>
  <si>
    <t>Publicación del Registro de Activos de Información actualizado</t>
  </si>
  <si>
    <t xml:space="preserve">2023-05-31
2023-11-30
</t>
  </si>
  <si>
    <t>5.3.3</t>
  </si>
  <si>
    <t>Revisar y ajustar la información que corresponda del Índice de Información Clasificada y Reservada (ÍICR), según lo establecido en la “Guía de instrumentos de gestión de información pública” de la Secretaría de Transparencia, previo a su actualización.</t>
  </si>
  <si>
    <t>Índice de Información Clasificada y Reservada (ÍICR) revisado y ajustado</t>
  </si>
  <si>
    <t>Dirección de Asuntos Jurídicos</t>
  </si>
  <si>
    <t>5.3.4</t>
  </si>
  <si>
    <t>Actualizar el Índice de Información Clasificada y Reservada (ÍICR) y publicarlo en el Portal de Datos Abiertos. Así como coordinar y evidenciar su publicación en la página web institucional con el área correspondiente.</t>
  </si>
  <si>
    <t>Índice de Información Clasificada y Reservada (ÍICR) actualizado</t>
  </si>
  <si>
    <t>Publicación del Índice de Información Clasificada y Reservada actualizado</t>
  </si>
  <si>
    <t>5.3.5</t>
  </si>
  <si>
    <t>Revisar y ajustar la información que corresponda del Esquema de Publicación de Información (EPI), según lo establecido en la “Guía de instrumentos de gestión de información pública” de la Secretaría de Transparencia, previo a su actualización.</t>
  </si>
  <si>
    <t>Esquema de Publicación de Información (EPI) revisado y ajustado</t>
  </si>
  <si>
    <t xml:space="preserve">2023-05-15
</t>
  </si>
  <si>
    <t>5.3.6</t>
  </si>
  <si>
    <t>Actualizar el Esquema de Publicación de Información (EPI) y publicarlo en el Portal de Datos Abiertos. Así como coordinar y evidenciar su publicación en la página web institucional con el área correspondiente.</t>
  </si>
  <si>
    <t>Esquema de Publicación de Información (EPI) actualizado</t>
  </si>
  <si>
    <t>Publicación del Esquema de Publicación de Información actualizado</t>
  </si>
  <si>
    <t>5.4</t>
  </si>
  <si>
    <t>Criterio Diferencial de Accesibilidad</t>
  </si>
  <si>
    <t>5.4.1</t>
  </si>
  <si>
    <t>Elaborar insumo para el diseño de campaña comunicativa interna y externa para dar a conocer la herramienta dispuesta en la página web, para el acceso a ciudadanos con discapacidad auditiva a través de video llamada con lenguaje de señas colombiana.</t>
  </si>
  <si>
    <t>Documento insumo aprobado</t>
  </si>
  <si>
    <t>Se observó correo electrónico remitido desde la Dirección de Atención al Usuario a la Dirección de Comunicaciones el 24 de febrero de 2023, Asunto: INSUMO CAMPAÑAS COMUNICATIVAS AÑO 2023, en el que se relacionan los temas e insumos. Para la presente actividad se evidenció que en el tema CANALES DE ACCESO DE LA FISCALIA: Virtual, se referencia la video llamada con Lenguaje de Señas Colombiana.</t>
  </si>
  <si>
    <t>5.4.2</t>
  </si>
  <si>
    <t xml:space="preserve">Diseñar, implementar y divulgar una campaña comunicativa interna y externa para dar a conocer la herramienta dispuesta en la página web, para el acceso a ciudadanos con discapacidad auditiva a través de video llamada con lenguaje de señas colombiana. </t>
  </si>
  <si>
    <t>Campaña de comunicación divulgada</t>
  </si>
  <si>
    <t>5.4.3</t>
  </si>
  <si>
    <t>Emitir lineamientos para actualizar el directorio de traductores indígenas publicado en la Intranet. Así como realizar seguimiento a la publicación de la información.</t>
  </si>
  <si>
    <t>Lineamiento emitido y documento (s) de seguimiento a la información publicada</t>
  </si>
  <si>
    <t>Directorio actualizado, con la información suministrada</t>
  </si>
  <si>
    <t>Se observó correo electrónico remitido el 24 de febrero de 2023 desde la Dirección de Atención al Usuario a los Asesores III a Nivel Nacional, mediante el que se adjuntó el archivo que debían diligenciar para actualizar la información requerida para el directorio de traductores indígenas, correo que fue reiterado el 24 de abril de la presente vigencia. Igualmente, se observaron los correos electrónicos de seguimiento a la actualización de la información, remitidos a la DAUITA por el servidor de la Subdirección de las TICs encargado de publicar y actualizar la información, correos enviados el 24, 25, 27 y 28 de abril de 2023.</t>
  </si>
  <si>
    <t>5.4.4</t>
  </si>
  <si>
    <t>Publicar en la página web institucional video (s) con lengua de señas colombiana con información sobre seguridad ciudadana.</t>
  </si>
  <si>
    <t>Video (s) publicado (s</t>
  </si>
  <si>
    <t>5.4.5</t>
  </si>
  <si>
    <t>Realizar seguimiento a la implementación de Señalética Inclusiva en los Centros de Atención de la Fiscalía "CAF".</t>
  </si>
  <si>
    <t>5.5</t>
  </si>
  <si>
    <t>Monitoreo del Acceso a la Información Pública</t>
  </si>
  <si>
    <t>5.5.1</t>
  </si>
  <si>
    <t xml:space="preserve">Elaborar informe de solicitudes de acceso a información y publicarlo en la página web institucional. </t>
  </si>
  <si>
    <t>Informe publicado en la página web</t>
  </si>
  <si>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</si>
  <si>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</si>
  <si>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</si>
  <si>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</si>
  <si>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</si>
  <si>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</si>
  <si>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t>6.1.2</t>
  </si>
  <si>
    <t>Realizar seguimiento a la implementación de la Política de Gobierno Digital en la Entidad.</t>
  </si>
  <si>
    <t>Documento de seguimiento a la implementación de la Política de Gobierno Digital</t>
  </si>
  <si>
    <t>6.1.3</t>
  </si>
  <si>
    <t>Elaborar y publicar en la página web institucional el Informe de Evaluación del Desempeño Laboral de la vigencia 2022</t>
  </si>
  <si>
    <t>Informe Publicado en la página web</t>
  </si>
  <si>
    <t>Subdirección de Talento Humano</t>
  </si>
  <si>
    <t>6.1.4</t>
  </si>
  <si>
    <t>Desarrollar acciones formativas en Código de Ética incluidas en el Plan Institucional de Formación y Capacitación (PIFC) 2023.</t>
  </si>
  <si>
    <t>6.1.5</t>
  </si>
  <si>
    <t>Realizar análisis de la cultura organizacional desde la perspectiva de la teoría de valores de Schwartz en el marco de la Política de Integridad.</t>
  </si>
  <si>
    <t>Subdirección de Talento Humano - Grupo de Trabajo “Política de Integridad”.</t>
  </si>
  <si>
    <t>6.2</t>
  </si>
  <si>
    <t>Monitoreo para el fortalecimiento de la transparencia institucional</t>
  </si>
  <si>
    <t>6.2.1</t>
  </si>
  <si>
    <t>Realizar monitoreo a actividades de responsabilidad de las dependencias, de la Estrategia para el Fortalecimiento de la Transparencia Institucional.</t>
  </si>
  <si>
    <t>6.3</t>
  </si>
  <si>
    <t>Resultados del fortalecimiento de la transparencia institucional</t>
  </si>
  <si>
    <t>6.3.1</t>
  </si>
  <si>
    <t>Dar a conocer los avances o resultados de la Estrategia para el Fortalecimiento de la Transparencia Institucional.</t>
  </si>
  <si>
    <t>2023-01-31
2023-04-30
2023-07-30
2023-10-29</t>
  </si>
  <si>
    <t>2023-05-15
2023-09-14
2024-01-16</t>
  </si>
  <si>
    <t xml:space="preserve">2023-04-30
2023-09-30
</t>
  </si>
  <si>
    <t xml:space="preserve">2023-04-28
2023-08-31
2023-12-15
</t>
  </si>
  <si>
    <t>2023-01-28
2023-04-28
2023-07-28
2023-10-28</t>
  </si>
  <si>
    <t>2023-04-30
2023-10-31</t>
  </si>
  <si>
    <t xml:space="preserve">2023-04-30
2023-08-31
2023-12-31
</t>
  </si>
  <si>
    <t>2023-01-31
2023-04-29
2023-07-31
2023-10-31</t>
  </si>
  <si>
    <t>2023-01-31
2023-04-28
2023-07-31
2023-10-31</t>
  </si>
  <si>
    <t>2023-03-31
2023-06-30
2023-09-30
2023-12-31</t>
  </si>
  <si>
    <t>2023-04-30
2023-08-31
2023-12-31</t>
  </si>
  <si>
    <t>2023-01-31
2023-07-31</t>
  </si>
  <si>
    <t>2023-03-30
2023-09-30</t>
  </si>
  <si>
    <t>2023-02-28
2023-04-30
2023-06-30
2023-08-31
2023-10-31
2023-12-31</t>
  </si>
  <si>
    <t xml:space="preserve">2023-01-31
2023-07-31
</t>
  </si>
  <si>
    <t>FECHA DE CORTE: 31 DE AGOSTO DE 2023</t>
  </si>
  <si>
    <t>Se observó correo electrónico del 17 de mayo de 2023 mediante el que se divulga la Política y Objetivos del SGI, remitido por la Dirección de Planeación y Desarrollo, a través del correo de la Dirección de Comunicaciones. Asunto: "Conoce y pon en práctica nuestra política y objetivos del SGI"</t>
  </si>
  <si>
    <t>Se observaron las actas de monitoreo a los mapas de riesgos de corrupción de los 16 procesos y 2 subprocesos de la entidad, correspondientes al segundo trimestre de 2023.</t>
  </si>
  <si>
    <t>La Dirección de Control Interno publicó el 14 de septiembre 2023, el resultado del seguimiento del Plan Anticorrupción y de Atención al Ciudadano y Riesgos de Corrupción en la página web de la entidad en el enlace: https://www.fiscalia.gov.co/colombia/gestion/plan-anticorrupcion-y-de-atencion-al-ciudadano/, seguimiento que se realizó del 01 al 08 de septiembre de 2023.</t>
  </si>
  <si>
    <t>Informar 
avances y 
resultados de la 
gestión con 
calidad y en 
lenguaje 
comprensible</t>
  </si>
  <si>
    <t>En la página web de la entidad se encuentran publicados los reportes sobre la Ejecución Presupuestal mensual desde diciembre de 2022 hasta agosto de 2023. en el enlace:  https://www.fiscalia.gov.co/colombia/la-entidad/ejecucion-presupuestal-historica-anual/</t>
  </si>
  <si>
    <t>En el portal web de la entidad, enlace: https://www.fiscalia.gov.co/colombia/sentencias-ley-975-de-2005/, se observaron publicadas las sentencias proferidas en el marco de la ley 975 de 2005. Como última sentencia publicada con corte a 30 de junio de 2023 se evidenció sentencia de primera instancia del 31 de mayo de 2023 contra exintegrantes del bloque Tolima.</t>
  </si>
  <si>
    <t>Publicar en la página web institucional, el consolidado de exhumaciones y entregas de cuerpos a familiares en el marco de la Ley 975 de 2005, con corte al 2023-06-30 y 2023-11-30</t>
  </si>
  <si>
    <t xml:space="preserve">2023-07-20
2023-12-15
</t>
  </si>
  <si>
    <t>Se evidenció el reporte de las estadísticas de exhumaciones y entregas de cuerpos a familiares en el marco de la Ley 975 de 2005 con corte al 30 de junio de 2023, publicado en el portal web de la entidad, enlace:https://www.fiscalia.gov.co/colombia/wp-content/uploads/2023-06-30-estadistica-grube.pdf.</t>
  </si>
  <si>
    <t>2023-07-11
2023-12-18</t>
  </si>
  <si>
    <t>Se observó el documento: BOLETÍN DE OPERATIVIDAD I SEMESTRE 2023, emitido desde la Delegada Contra la Criminalidad Organizada y Direcciones Especializadas, publicado el 11 de julio de 2023 en el portal web de la entidad, enlace: https://www.fiscalia.gov.co/colombia/servicios-de-informacion-al-ciudadano/consultas/informes-de-resultados-operacionales/,.</t>
  </si>
  <si>
    <t xml:space="preserve">Se evidenció el documento " Resultados operativos contra las finanzas de las organizaciones criminales a 2023-07-31", publicado el 2022-08-31 en la página web institucional, en el enlace: https://www.fiscalia.gov.co/colombia/servicios-de-informacion-al-ciudadano/consultas/informes-de-resultados-operacionales/, en el vínculo de la Delegada para las finanzas criminales y sus direcciones especializadas </t>
  </si>
  <si>
    <t>En el portal web de la entidad, enlace, https://www.fiscalia.gov.co/colombia/category/seguridad-territorial/, se evidenció la información relacionada con los resultados misionales de seguridad territorial, información que se actualiza diariamente.</t>
  </si>
  <si>
    <t xml:space="preserve">Sentencias Publicadas </t>
  </si>
  <si>
    <t>En la página web de la entidad, enlace: https://www.fiscalia.gov.co/colombia/servicios-de-informacion-al-ciudadano/consultas/sentencias-crimenes-contra-sindicalistas/ se observaron publicadas las sentencias proferidas en los casos de sindicalistas.</t>
  </si>
  <si>
    <t>Dirección 
Especializada 
para los Delitos 
contra los 
Recursos 
Naturales y el 
Medio 
Ambiente</t>
  </si>
  <si>
    <t>Se observaron los resultados de los operativos relacionados con los resultados de los operativos en el marco de la estrategia de investigación de deforestación, publicados en la página web de la entidad, enlaces: 
https://www.fiscalia.gov.co/colombia/noticias/
https://www.fiscalia.gov.co/colombia/category/dano-al-medio-ambiente/</t>
  </si>
  <si>
    <t xml:space="preserve">Se evidenció la publicación de los resultados de los operativos relacionados con el eje temático referido en la actividad en la página web de la entidad, enlaces: https://www.fiscalia.gov.co/colombia/noticias/ y https://www.fiscalia.gov.co/colombia/category/derechos-humanos/.
Durante el periodo objeto de seguimiento se observaron los siguientes boletines: 
Boletín 49195 del sábado, 08 de julio de 2023 7:14 am - Fiscalía impacta a red delincuencial señalada de alterar medicamentos para tratar el cáncer, el VIH, la artritis y las denominadas enfermedades raras o huérfanas.
Boletín 49367 del lunes, 24 de julio de 2023 6:07 pm- Cárcel para exfuncionario del Invima que haría parte de una red señalada de alterar medicamentos para tratar el cáncer, el VIH, la artritis y las denominadas enfermedades huérfanas. 
</t>
  </si>
  <si>
    <t xml:space="preserve">Se observaron los resultados de los operativos relacionados con el eje temático de trata de personas, publicados en el portal web de la entidad, enlaces: https://www.fiscalia.gov.co/colombia/noticias/ y https://www.fiscalia.gov.co/colombia/category/derechos-humanos/
Durante el periodo objeto de seguimiento se observaron los siguientes boletines: 
Boletín 48974 del martes, 20 de junio de 2023 7:37 am-Desarticulada ‘Caravana’, la red criminal señalada de trasladar de manera ilegal ciudadanos extranjeros a Nicaragua y Panamá.
Boletín 48768 del lunes, 29 de mayo de 2023 11:28 am - Fiscalía pone en evidencia la denominada ‘Ruta de Oro’, usada por una red de tráfico de migrantes para trasladar colombianos a México e ingresarlos por pasos no autorizados a Estados Unidos.
Boletín 49147 del miércoles, 05 de julio de 2023 8:46 am - Fiscalía impacta a red de trata de personas que estaría conformada por integrantes y exintegrantes de la Policía Nacional. 
Boletín 49573 del sábado, 12 de agosto de 2023 12:48 pm - Judicializadas tres personas señaladas de hacer parte de una red de tráfico de migrantes en el territorio nacional.
</t>
  </si>
  <si>
    <t>Se observó el documento: " Boletín operativo - UEI - Segundo Trimestre 2023" publicado el 28/07/2023 en el portal web de la entidad, en los siguientes enlaces: 
https://www.fiscalia.gov.co/colombia/servicios-de-informacion-al-ciudadano/consultas/informes-de-resultados-operacionales/ .
https://www.fiscalia.gov.co/colombia/servicios-de-informacion-al-ciudadano/consultas/informes-de-resultados-operacionales/ .</t>
  </si>
  <si>
    <t>Desarrollar 
escenarios de 
doble vía con la 
ciudadanía y sus 
organizaciones</t>
  </si>
  <si>
    <t>2023-04-30
2023-07-31
2023-10-31
2023-12-25</t>
  </si>
  <si>
    <t>Se observó el documento: "informe de Gestión II Trimestre - Programa de Prevención del Delito - Futuro Colombia", publicado el 28 de julio de 2023 en el enlace: https://www.fiscalia.gov.co/colombia/transparencia-y-acceso-a-informacion-publica/informacion-para-poblacion-vulnerable-victimas/. De acuerdo con el informe publicado, se desarrollaron talleres, conferencias, videoconferencias, en los que se trataron diferentes temáticas, incluida la de: "Prevención de la Corrupción”, dirigidos principalmente a las comunidades educativas, incluyendo niñas, niños y adolescentes, sus familias y los docentes. Igualmente se indica que la cobertura del programa alcanza otras comunidades como: madres comunitarias, grupos juveniles, servidores públicos, colectivos de mujeres, entre otras.</t>
  </si>
  <si>
    <t>Se evidenció la publicación de la programación de versiones libres y audiencias adelantadas en el marco de la Ley 975 de 2005, en los siguientes enlaces de la página Web de la entidad:
https://www.fiscalia.gov.co/colombia/programacion-versiones-libres/
https://www.fiscalia.gov.co/colombia/programacion-de-audiencias/</t>
  </si>
  <si>
    <t>Responder a 
compromisos 
propuestos, 
evaluación y 
retroalimentación 
en los ejercicios de 
rendición de 
cuentas con 
acciones 
correctivas para 
mejora</t>
  </si>
  <si>
    <t>3.3.2</t>
  </si>
  <si>
    <t xml:space="preserve">Elaborar una estrategia de rendición de cuentas. </t>
  </si>
  <si>
    <t>3.3.3</t>
  </si>
  <si>
    <t>3.3.4</t>
  </si>
  <si>
    <t>3.3.5</t>
  </si>
  <si>
    <t>3.3.6</t>
  </si>
  <si>
    <t>3.3.7.</t>
  </si>
  <si>
    <t>Presentar la solicitud de ajuste de las fichas técnicas de los indicadores del Plan Marco de Implementación (PMI) 
C.4283, C.4294 y C.4305del Sistema Integrado de Información para el Posconflicto (SIIPO)”, ante el Departamento Nacional de Planeación.</t>
  </si>
  <si>
    <t>Solicitud de 
ajuste de fichas 
presentada</t>
  </si>
  <si>
    <t>Unidad Especial 
de 
Investigación</t>
  </si>
  <si>
    <t>A la fecha de corte 31 de agosto de 2023,  la actividad se encuentra dentro de los términos de cumplimiento, pendiente revisión para el próximo seguimiento.</t>
  </si>
  <si>
    <t>Planeación 
estratégica 
del servicio al 
ciudadano</t>
  </si>
  <si>
    <t>Se observó correo masivo y banner de FISCALNET, remitido desde la Dirección de Comunicaciones el 24 de julio de 2023.a los servidores de la entidad. Asunto: Conoce aquí el informe de caracterización de nuestros usuarios. Documento que puede ser consultado en el portal web de la entidad en el enlace: https://www.fiscalia.gov.co/colombia/transparencia-y-acceso-a-informacion-publica/caracterizacion-de-usuarios/.</t>
  </si>
  <si>
    <t>4.1.3</t>
  </si>
  <si>
    <t xml:space="preserve">Se observó correo electrónico del 13 de junio de 2023. Asunto: Actualización del Portafolio de Servicios en PDF- Transparencia", remitido desde la Dirección de Atención al Usuario, Intervención Temprana y Asignaciones para su publicación. </t>
  </si>
  <si>
    <t>4.1.4</t>
  </si>
  <si>
    <t>El Portafolio de Servicio de la Entidad se evidenció publicado el 30 de junio de 2023 en el portal web de la entidad en el enlace: https://www.fiscalia.gov.co/colombia/portafolio-de-servicios/</t>
  </si>
  <si>
    <t>4.2.</t>
  </si>
  <si>
    <t>Fortalecimiento 
del talento 
humano al 
servicio del 
ciudadano</t>
  </si>
  <si>
    <t>4.2.1.</t>
  </si>
  <si>
    <t>Se observó archivo en Excel en el que se relacionan las acciones formativas ejecutadas durante el presente cuatrimestre sobre: Atención al usuario, recepción de denuncias y PQRS, Básico de receptores de denuncia, Enfoque diferencial,  Formación con enfoque psicosocial para servidores que orientan a víctimas del conflicto armado, Pautas de atención para usuarios con discapacidad y Taller de gestores PAF, actividades que se desarrollaron de manera virtual y presencial, contando con la participación de 957 servidores.</t>
  </si>
  <si>
    <t>Se evidenciaron listados de asistencia de las sensibilizaciones y/o capacitaciones realizadas durante el primer semestre de 2023 a los servidores a nivel nacional, en temas como: Atención al usuario (SUIP-Género, sistema turno web, SUIP-Link), Guía para atención a personas con OSIGD, Implementación FIR, SICECON-Denuncia Fácil, entre otros.</t>
  </si>
  <si>
    <t>Se observaron correos electrónicos remitidos por la Dirección de Comunicaciones a los servidores de la entidad, en los que se difunden temáticas sobre atención con calidad, derechos y deberes de los ciudadanos, así:
12/5/2023.Correo masivo y banner FISCALNET. Asunto: Trabajamos por los derechos de los ciudadanos y las víctimas.                                                                                                                        19/5/2023. Correo masivo y banner FISCALNET. Reconoce y cumple con los deberes de los ciudadanos y las víctimas.          
27/06/2023. Asunto: Respeta los derechos de los usuarios, bríndales un servicio con calidad (Derechos de los ciudadanos y de las víctimas)
Campaña Externa: La información de derechos y deberes de los ciudadanos y las victimas (Carta de trato digno) se encuentra publicado en la página Web institucional, desde agosto 25 de 2022.</t>
  </si>
  <si>
    <t>Gestión del relacionamiento con los ciudadanos</t>
  </si>
  <si>
    <t>Se observaron correos electrónicos remitidos por la Dirección de Comunicaciones a los servidores de la entidad, en los que se difunden aspectos contenidos en el Manual de Atención al Usuario, así:
16/5/2023 correo asunto: conoce y aplica las competencias durante la atención a usuarios. Banner   y el mismo asunto a través de corros masivos el 16 y 24 de mayo de 2023, además de " ¿ya conoces las seis competencias para atender a los usuarios? ".                                                                                                                                      7/6/2023. asunto:  conoce los momentos claves durante la atención a nuestros usuarios y ¿Sabías que la atención a nuestros usuarios se divide en tres momentos? - Banner y por correos masivos del 7 y 17 de junio de 2023.
 09/06/2023. Asunto: Fortalece los valores que caracterizan nuestro servicio
14/06/2023. Asunto: Competencias para ofrecer un mejor servicio a los usuarios
22/06/2023. Asunto: Lineamientos de enfoque diferencial y manejo de crisis en la atención con nuestros usuarios</t>
  </si>
  <si>
    <t>4.3.3</t>
  </si>
  <si>
    <t>Se evidenció Oficio Rad. 20227920006851 del 2/12/2022. Asunto: Reporte necesidades de infraestructura sedes atención a usuarios 2022 emitido por DAUITA y Oficio Rad. No. 20236130005991 de junio 27 de 2023. Asunto: remisión informe correspondiente al primer semestre 2023 del PAAC, emitido por el Jefe Departamento de Construcciones y Administración de Sedes, en el que anexa "Informe No. 1 Plan transparencia PAAC 2023" (Adecuaciones o mantenimiento físicos en las sedes de la entidad), discriminando:  seccional, municipio, sede, aspectos a mejorar, acción de mejora y adecuación finalizada, documento en el que se reportó la finalización de adecuación de 15 sedes.</t>
  </si>
  <si>
    <t>4.3.4</t>
  </si>
  <si>
    <t>4.3.5</t>
  </si>
  <si>
    <t>Corresponde a una campaña de largo alcance, la cual fue publicada en la página Web de la entidad en la que aparece el banner y fue difundida a los servidores mediante correos electrónicos masivos del 28 de junio de 2022.Asunto: Conoce nuestros canales de atención virtuales y telefónicos y del 30 de junio de 2022. Asunto:  Conoce los canales presenciales de atención. 
Durante la vigencia 2023 se evidenció el envío de correos masivos a los servidores de la entidad y la publicación del banner en la página web de la entidad, Facebook, Twitter, Instagram y Likedin, con los siguientes mensajes:
- 30 de junio de 2023 pieza gráfica: #TúEresLaPiezaClave, muy pronto sabrás por qué.
-28 de julio de 2023, se remite pieza gráfica con el asunto: ¡Atención! Estos correos fueron desactivados, conoce el nuevo canal.</t>
  </si>
  <si>
    <t>4.3.6</t>
  </si>
  <si>
    <t>Con corte al seguimiento, se observaron 20 requerimientos funcionales en los que se proponen mejoras en los sistemas de información de recepción de denuncias (SICECON - SUIP - Denuncia Fácil) y 3 solicitudes de creación de Bugs para resolver errores, con el fin de mejorar el acceso a los mismos.</t>
  </si>
  <si>
    <t>4.3.7</t>
  </si>
  <si>
    <t>De conformidad con el documento: " "Evidencia acceso al chat 2023 y operación Centro de Contacto", con corte a 30 de junio de 2023, se han contestado 56.555 interacciones por Chat, lo que corresponde a un nivel de atención del 91,85%.</t>
  </si>
  <si>
    <t>Conocimiento 
del servicio al 
ciudadano</t>
  </si>
  <si>
    <t>A la fecha de corte 31 de agosto de 2023,  se evidenciaron 6 socializaciones  del procedimiento para la recepción, tratamiento y seguimiento de las PQR, se aportaron  listas de asistencia del 31 de enero, 15 de marzo, 30 de marzo, 12 de abril, 11 de mayo y 17 de mayo de 2023.</t>
  </si>
  <si>
    <t xml:space="preserve">Se observaron correos electrónicos remitidos por la Dirección de Comunicaciones a los servidores de la entidad y publicados en FISCALNET, en los que se difunden temáticas sobre el buen trato y la atención con enfoque diferencial, así:
- 9 y 23 de junio de 2023 - Asunto: Ser responsable con los usuarios, nos permite ofrecer un mejor servicio - Parte I y Parte II.
- 26 de junio de 2023 - Asunto: Súmate a la atención con calidad.
- 28 de junio de 2023 - Asunto: Evita la revictimización, súmate a la atención con calidad.   
- 30 de junio de 2023 - Asunto: Súmate a la atención con calidad, ofrece un servicio con enfoque diferencial.
</t>
  </si>
  <si>
    <t>Corresponde a una campaña de largo alcance: #LoIlegalAcabaMal, difundida a través de canales externos como: Facebook, Twitter, Instagram y Likedin. Para el periodo objeto de seguimiento, se observaron las siguientes publicaciones:
-6 de febrero de 2023 – Pieza “Libros” - Reproducir sin autorización obras literarias y libros de todo tipo sí da cárcel. No se arriesgue, #LoIlegalAcabaMal.
-3 de marzo de 2023 – Pieza “Copa blanca” - ¡Esta información es clave! Usted puede ayudarnos a frenar a quienes fabrican licor adulterado:
✔ Destruya las tapas del licor después de consumirlo
✔ Rasgue las etiquetas
✔ Exija que le muestren la botella sin abrir en los sitios de consumo. #LoIlegalAcabaMal
-17 de mayo de 2023 - Pieza " Comparación pastillas" - ¡Guarde esta publicación! Tener en cuenta estos datos antes de consumir medicamentos puede salvarle la vida. #LoIlegalAcabaMal</t>
  </si>
  <si>
    <t>Evaluación 
de gestión y 
medición de 
la 
percepción 
ciudadana</t>
  </si>
  <si>
    <t xml:space="preserve">2023-04-15
2023-07-15
2023-10-15
2023-31-12
</t>
  </si>
  <si>
    <t>Se evidenció el documento en Word denominado: "Evidencia acceso al chat 2023 y operación Centro de Contacto", en el que se detallan las interacciones ofrecidas, atendidas y abandonadas del centro de contacto durante el primer semestre de 2023 y en el que se informa que durante la presente vigencia el nivel de atención se ha logrado mantener por encima del 80%, gracias a las estrategias tecnológicas implementadas.</t>
  </si>
  <si>
    <t>En la página web de la entidad, enlace: https://www.fiscalia.gov.co/colombia/gestion/informe-de-peticiones-quejas-y-reclamos/#1519922458227-3e25c1e0-3302, se observó el Informe PQRS con corte a 2023-06-30, publicado 31 de julio de 2023.</t>
  </si>
  <si>
    <t xml:space="preserve">A la fecha de corte 31 de agosto de 2023, se evidenció informe de LOS RESULTADOS DE LA ENCUESTA DE SATISFACCIÒN DEL FORMULARIO VIRTUAL DE PQRS PQRS,publicado el 31/07/2023,en el link https://www.fiscalia.gov.co/colombia/gestion/informe-de-peticiones-quejas-y-reclamos/ </t>
  </si>
  <si>
    <t xml:space="preserve">Se evidenció el "Informe percepción de la satisfacción al usuario primer semestre 2023 – Publicado el 2023-07-05" en el enlace: https://www.fiscalia.gov.co/colombia/otros-informes/. Documento en el que se presentan los resultados de la evaluación del servicio prestado por la entidad a través de los diferentes canales de atención así: Presencial en los Centros de Atención de la Fiscalía (CAF), Chat, Llamada telefónica a través de internet, Llamada telefónica a través del Centro de Contacto de la entidad, Denuncia Virtual, Presencial en sedes de atención de Justicia Transicional y Presencial a los beneficiarios del Programa de Protección y Asistencia.
</t>
  </si>
  <si>
    <t xml:space="preserve">Se aplicó la Encuesta de Satisfacción en mayo de 2023 y se realizó el Informe de análisis por el Responsable de la Unidad de Calidad - MECI y su Equipo de trabajo.  Fecha de publicaciòn el 5 de julio del 2023 en el link: https://www.fiscalia.gov.co/colombia/otros-informes/. </t>
  </si>
  <si>
    <t>Se realizaron reuniones mensuales de análisis de las PQRS de la Dirección de Protección y Asistencia y se tomaron las acciones requeridas. Se observaron actas de reunión de revisiones de los informes de PQRS del 30 de mayo, 23 de junio y 09 de agosto de 2023, donde se analizan los informes de abril, mayo, junio, julio del 2023.</t>
  </si>
  <si>
    <t xml:space="preserve">Se observó la publicación de los datos abiertos en la página web de la entidad en la pestaña "Transparencia y Acceso a la Información", numeral 7.2, Sección de Datos Abiertos, en los enlaces: 
https://www.fiscalia.gov.co/colombia/gestion/estadisticas/ 
https://www.datos.gov.co/browse?q=fiscalia%20spoa&amp;sortBy=relevance.
Se esta realizando mensual  para que los datos permanezcan actualizados para la consulta de la ciudadania 
</t>
  </si>
  <si>
    <t>Se evidenció Acta de reunion auditoria interna del 28/07/2023,  del seguimiento realizado por la Direccion de Control Interno, en la cual se informa que la entidad se encuentra en el 97,32% de avance en la implementación de la Ley 1712 de 2014 - Ley de transparencia y del acceso a la informacion pública.</t>
  </si>
  <si>
    <t>Se observó informe cuatrimestral de Publicación de Procesos Contractuales en SECOP remitido el 31 de agosto de  2023 al Subdirector Nacional de Gestión Contractual; así mismo, en la página Web de la entidad se encuentran los enlaces que remiten al buscador de contratos y al portal de contratación pública de Colombia Compra Eficiente (Sistema Electrónico de Contratación Pública - SECOP) en el que se publican los procesos de contratación de la entidad así: 
Buscador de contratos: https://www.fiscalia.gov.co/colombia/contrataciones/buscador-contratos/
SECOP I: https://www.contratos.gov.co/consultas/resultadoListadoProcesos.jsp?entidad=129001000&amp;desdeFomulario=true y SECOP II 
SECOP II: https://community.secop.gov.co/Public/Common/GoogleReCaptcha/Index?previousUrl=https%3a%2f%2fcommunity.secop.gov.co%2fPublic%2fTendering%2fContractNoticeManagement%2fIndex%3fCountry%3dCO%26AuthorityVAT%3d800152783</t>
  </si>
  <si>
    <t>En acta de reunión de junio 28 de 2023 se hizo seguimiento a las actividades previstas en el PAAC por parte de la Direccion de comunicaciones, respecto a la actividad se precisó sobre el numeral 5.1.4.: "A la fecha no se ha reportado ajustes o modificaciones por parte de las áreas por lo cual no es necesario su actualización".</t>
  </si>
  <si>
    <t>Se observó el documento: "Oportunidad de mejora Quejas y Reclamos II Trimestre 2023. Publicado el 31 de julio de 2023 en la intranet de la entidad, enlace: https://web.fiscalia.gov.co/fiscalnet/fiscal-general-de-la-nacion/direccion-nacional-de-apoyo-la-gestion/subdireccion-de-gestion-documental/#1572037627237-dfef5ac2-1eca. Correo socializando el informes del 31 de julio de 2023, por parte de la Subdirectora de Gestión Documental.</t>
  </si>
  <si>
    <t>Se observó el documento "Informe seguimiento acciones de mejora quejas y reclamos semestre I – 2023. Publicado el 31 de julio de 2023., en la intranet de la entidad, enlace: https://web.fiscalia.gov.co/fiscalnet/fiscal-general-de-la-nacion/direccion-nacional-de-apoyo-la-gestion/subdireccion-de-gestion-documental/#1572037627237-dfef5ac2-1eca.</t>
  </si>
  <si>
    <t>Se evidenció la Resolución DPD 004 del 2023-06-01. "Por medio de la cual se actualizan algunos instrumentos de gestión de la información pública de la Fiscalía General de la Nación" y el Registro de Activos de Información (RAI) actualizado el 2023-06-01, publicados el 05 de junio de 2023 en la página Web de la entidad.</t>
  </si>
  <si>
    <t>Se evidenció el Registro de Activos de Información (RAI) actualizado el 2023-06-01 – Publicado el 2023-06-05 en la página Web de la entidad, en los enlaces: 
https://www.fiscalia.gov.co/colombia/registros-de-activos-de-informacion/  https://www.datos.gov.co/Justicia-y-Derecho/Registro-de-Activos-de-Informaci-n-Fiscal-a-Genera/qxc2-itbp</t>
  </si>
  <si>
    <r>
      <t>Se evidenció la Resolución DPD 004 del 2023-06-01. "Por medio de la cual se actualizan algunos instrumentos de gestión de la información pública de la Fiscalía General de la Nación", y el Esquema de Publicación de Información (EPI) actualizado el 2023-06-01, publicados el 05 de junio de 2023 en la página Web de la entidad.</t>
    </r>
    <r>
      <rPr>
        <sz val="10"/>
        <color rgb="FFFF0000"/>
        <rFont val="Arial"/>
        <family val="2"/>
      </rPr>
      <t xml:space="preserve">
</t>
    </r>
    <r>
      <rPr>
        <sz val="10"/>
        <rFont val="Arial"/>
        <family val="2"/>
      </rPr>
      <t xml:space="preserve">
</t>
    </r>
  </si>
  <si>
    <t>Se evidenció el Esquema de Publicación de Información (EPI) actualizado el 2023-06-01 – Publicado el 2023-06-05 en la página Web de la entidad, en los enlaces: 
https://www.fiscalia.gov.co/colombia/servicios-de-informacion-al-ciudadano/esquema-de-publicacion-de-informacion/
https://www.datos.gov.co/Justicia-y-Derecho/Esquema-de-publicaci-n-de-Informaci-n-Fiscal-a-Gen/5dxx-398t</t>
  </si>
  <si>
    <t>Se observó correo electrónico remitido el 26 de julio de 2023 por la Dirección de Comunicaciones a los servidores de la entidad. Asunto: ¿Ya conoces el servicio de videollamadas para personas con discapacidad auditiva? 
Desde noviembre de 2022 se tiene publicado en la página web de la entidad el mensaje: "Encuentre en esta opción el servicio de videollamadas para usuarios con discapacidad auditiva”. El 26 de julio de 2023, se publicó en Instagram el mensaje: 
Julio 26/2023. Instagram. mensaje: El servicio de videollamadas para usuarios con discapacidad auditiva está disponible en www.fiscalia.gov.co.</t>
  </si>
  <si>
    <t xml:space="preserve">En la página web institucional, pestaña "Transparencia y acceso a la información", numeral 10. Temas adicionales que fortalecen la transparencia y acceso a la información, se observaron los vídeos en lengua de señas colombiana, publicados en el enlace: https://www.fiscalia.gov.co/colombia/informacion-sobre-seguridad-ciudadana/, así:
2023-05-02: "Estos son los resultados de los casos más destacados contra organizaciones criminales y narcotráfico "
2023-07-07: "El impacto de la estrategia Argenta"
</t>
  </si>
  <si>
    <t xml:space="preserve">Señalética Inclusiva implementada en los CAF </t>
  </si>
  <si>
    <t>Mediante correo electrónico del 26 de junio de 2023, remitido por el Asesor III de la Subdirección Nacional de Bienes a la Dirección Nacional de Atención al Usuario, Intervención Temprana y Asignaciones, se adjunta archivo en excel en el que se reportan los avances en la señalética inclusiva implementada en los CAF con corte a 26 de junio de 2023. De acuerdo con la información contenida en el archivo denomidado: "Avance señaletica", durante el primer semestre de 2023 se ha implementado la señalética inclusiva en 8 CAF a nivel nacional.</t>
  </si>
  <si>
    <t>Se evidenció el documento "Informe Solicitudes de Acceso a la Información" con corte a 2023-06-30, publicado el 08 de agosto de 2023 en la página web de la entidad, enlace: https://www.fiscalia.gov.co/colombia/gestion/informe-de-peticiones-quejas-y-reclamos/#1519922458227-3e25c1e0-3302</t>
  </si>
  <si>
    <t xml:space="preserve">Se observó el documento: "Autodiagnóstico Política de Gobierno Digital", mediante el que la Subdirección de Tecnologías de la Información y las Comunicaciones realizó el seguimiento a la implementación de la Política de Gobierno Digital, evaluando los siguientes elementos: Gobernanza, Innovación pública digital, Arquitectura, Cultura y apropiación, Seguridad y privacidad de la información, Servicios y procesos inteligentes, Servicios ciudadanos digitales, Decisiones basadas en datos, Estado abierto y Proyectos de transformación digital, reportándose un avance general del 82.5%. </t>
  </si>
  <si>
    <t>Se evidenció el Informe Evaluación de Desempeño Laboral 2022,  publicado ell 26 de julio de 2023 en la página  web de la entidad, en el enlace:https://www.fiscalia.gov.co/colombia/la-entidad/gestion-del-talento-humano/evaluacion-de-desempeno-laboral/</t>
  </si>
  <si>
    <t>Se observó archivo en Excel donde se relacionan 414 servidores que se certificaron en el curso: " Socialización del nuevo Código de Ética durante el periodo comprendido del 01 de mayo al 08 de agosto de 2023.</t>
  </si>
  <si>
    <t>Se evidenció el documento: "Política de Calidad: Instrumentos de Diagnósitco y Resultados de su Aplicadión", en el que los servidores de la mesa de trabajo delegada para adelantar lo relacionado con la apropiación del Código de Ética de la entidad, presentan los instrumentos de diagnóstico y los resultados de su aplicación, incluyendo los siguientes temas: Encuesta de valores, Análisis de modalidades de acoso laboral, Análisis de conductas en procesos disciplinarios y las Conclusiones.</t>
  </si>
  <si>
    <t>EDGAR MOISES BALLESTEROS RODRÍGUEZ</t>
  </si>
  <si>
    <t xml:space="preserve">SANDRA  MARCELA SÁNCHEZ MAHECHA </t>
  </si>
  <si>
    <t>AUDITORA DELEGADA</t>
  </si>
  <si>
    <t>EDWIN ALEXANDER CABALLERO LÓPEZ</t>
  </si>
  <si>
    <t>LILIANA MARÍA CASTAÑO GARCÍA</t>
  </si>
  <si>
    <t>AUDITOR DELEGADO</t>
  </si>
  <si>
    <t xml:space="preserve"> AUDITORA  DELEGADA</t>
  </si>
  <si>
    <t>CARLOS FERNANDO CRUZ QUICENO</t>
  </si>
  <si>
    <t>YESENIA CÓRDOBA BONILLA</t>
  </si>
  <si>
    <t>OSCAR ALBERTO RINCÓN GARCÍA</t>
  </si>
  <si>
    <t>DIRECTOR DE CONTROL INTERNO ( E )</t>
  </si>
  <si>
    <t>El mapa de riesgos de corrupción se observó publicado el 31 de enero de 2023 en la página web de la entidad, en el enlace: https://www.fiscalia.gov.co/colombia/gestion/sistema-de-gestion-de-calidad-y-meci/, observando que se actualizó durante el monitoreo efectuado con corte al 31 de marzo de 2023 y se publicó el 02 de mayo en el mismo enlace.</t>
  </si>
  <si>
    <t>Se evidenciaron convocatorias realizadas por la Dirección de Planeación y Desarrollo, citando a reunión vía Teams, así:
- 17/05/2023. Asunto: mesa de trabajo con relación a la sede Electrónica de la Fiscalía General de la Nación.
- 21/06/2023. Asunto: Metodología monitoreo Ley Transparencia, y Resolución 1519 de 2020 MinTIC.
- 22/06/2023. Asunto: Recomendación y Menú Transparencia - DAE.
- 2/06/2023 entre 11:00 a. m y 12 a.m. Asunto: Recomendaciones - DC</t>
  </si>
  <si>
    <t>Se evidenció correo electrónico del 18 de abril de 2023 remitido por la Dirección de Planeación y Desarrollo con el objeto de realizar monitoreo periódico al Plan Anticorrupción y de Atención al Ciudadano (PAAC) 2023. Priorizando información relacionada con: Reportar el cumplimiento de actividades y establecimiento de avances o resultados (si fueron cumplidos en el periodo establecido. 
Correo electrónico de 21 de junio de 2023. Asunto Presentación - Metodología monitoreo Ley Transparencia, y Resolución 1519 de 2020 MinTIC, dirigido a los Enlaces de la Estrategia de Transparencia.</t>
  </si>
  <si>
    <t>Se evidenció correo electrónico del 27 de abril de 2023 relacionado con la presentación de los resultados del monitoreo PAAC 2023 - primer cuatrimestre dirigido a Directivos y Enlaces Estrategia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</si>
</sst>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color theme="1"/>
      <name val="Calibri"/>
      <family val="2"/>
      <scheme val="minor"/>
    </font>
    <font>
      <sz val="11"/>
      <color theme="1"/>
      <name val="Calibri"/>
      <family val="2"/>
      <scheme val="minor"/>
    </font>
    <font>
      <b/>
      <sz val="10"/>
      <color theme="1"/>
      <name val="Arial"/>
      <family val="2"/>
    </font>
    <font>
      <sz val="10"/>
      <color theme="1"/>
      <name val="Arial"/>
      <family val="2"/>
    </font>
    <font>
      <b/>
      <sz val="10"/>
      <color theme="0"/>
      <name val="Arial"/>
      <family val="2"/>
    </font>
    <font>
      <sz val="10"/>
      <color theme="0"/>
      <name val="Arial"/>
      <family val="2"/>
    </font>
    <font>
      <sz val="10"/>
      <name val="Arial"/>
      <family val="2"/>
    </font>
    <font>
      <b/>
      <sz val="10"/>
      <name val="Arial"/>
      <family val="2"/>
    </font>
    <font>
      <sz val="10"/>
      <color indexed="8"/>
      <name val="Arial"/>
      <family val="2"/>
    </font>
    <font>
      <b/>
      <sz val="10"/>
      <color indexed="8"/>
      <name val="Arial"/>
      <family val="2"/>
    </font>
    <font>
      <b/>
      <i/>
      <sz val="10"/>
      <color indexed="8"/>
      <name val="Arial"/>
      <family val="2"/>
    </font>
    <font>
      <i/>
      <sz val="10"/>
      <color indexed="8"/>
      <name val="Arial"/>
      <family val="2"/>
    </font>
    <font>
      <sz val="10"/>
      <color rgb="FF000000"/>
      <name val="Arial"/>
      <family val="2"/>
    </font>
    <font>
      <sz val="10"/>
      <color rgb="FFFF0000"/>
      <name val="Arial"/>
      <family val="2"/>
    </font>
    <font>
      <b/>
      <sz val="11"/>
      <color theme="1"/>
      <name val="Calibri"/>
      <family val="2"/>
      <scheme val="minor"/>
    </font>
    <font>
      <b/>
      <sz val="9"/>
      <color theme="1"/>
      <name val="Calibri"/>
      <family val="2"/>
      <scheme val="minor"/>
    </font>
    <font>
      <b/>
      <sz val="9"/>
      <color theme="1"/>
      <name val="Arial"/>
      <family val="2"/>
    </font>
    <font>
      <u/>
      <sz val="11"/>
      <color theme="1"/>
      <name val="Calibri"/>
      <family val="2"/>
      <scheme val="minor"/>
    </font>
  </fonts>
  <fills count="5">
    <fill>
      <patternFill patternType="none"/>
    </fill>
    <fill>
      <patternFill patternType="gray125"/>
    </fill>
    <fill>
      <patternFill patternType="solid">
        <fgColor theme="4" tint="0.79998168889431442"/>
        <bgColor indexed="65"/>
      </patternFill>
    </fill>
    <fill>
      <patternFill patternType="solid">
        <fgColor rgb="FF08539F"/>
        <bgColor indexed="64"/>
      </patternFill>
    </fill>
    <fill>
      <patternFill patternType="solid">
        <fgColor theme="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auto="1"/>
      </left>
      <right/>
      <top style="thin">
        <color auto="1"/>
      </top>
      <bottom style="medium">
        <color auto="1"/>
      </bottom>
      <diagonal/>
    </border>
    <border>
      <left/>
      <right style="thin">
        <color auto="1"/>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right/>
      <top style="medium">
        <color indexed="64"/>
      </top>
      <bottom style="thin">
        <color auto="1"/>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style="medium">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auto="1"/>
      </top>
      <bottom style="medium">
        <color auto="1"/>
      </bottom>
      <diagonal/>
    </border>
    <border>
      <left/>
      <right style="medium">
        <color indexed="64"/>
      </right>
      <top style="medium">
        <color indexed="64"/>
      </top>
      <bottom style="thin">
        <color auto="1"/>
      </bottom>
      <diagonal/>
    </border>
    <border>
      <left/>
      <right style="medium">
        <color auto="1"/>
      </right>
      <top style="thin">
        <color auto="1"/>
      </top>
      <bottom style="thin">
        <color auto="1"/>
      </bottom>
      <diagonal/>
    </border>
    <border>
      <left/>
      <right style="medium">
        <color indexed="64"/>
      </right>
      <top style="thin">
        <color auto="1"/>
      </top>
      <bottom style="medium">
        <color indexed="64"/>
      </bottom>
      <diagonal/>
    </border>
    <border>
      <left/>
      <right/>
      <top/>
      <bottom style="thin">
        <color auto="1"/>
      </bottom>
      <diagonal/>
    </border>
  </borders>
  <cellStyleXfs count="3">
    <xf numFmtId="0" fontId="0" fillId="0" borderId="0"/>
    <xf numFmtId="9" fontId="1" fillId="0" borderId="0" applyFont="0" applyFill="0" applyBorder="0" applyAlignment="0" applyProtection="0"/>
    <xf numFmtId="0" fontId="1" fillId="2" borderId="0" applyNumberFormat="0" applyBorder="0" applyAlignment="0" applyProtection="0"/>
  </cellStyleXfs>
  <cellXfs count="204">
    <xf numFmtId="0" fontId="0" fillId="0" borderId="0" xfId="0"/>
    <xf numFmtId="0" fontId="3" fillId="0" borderId="0" xfId="0" applyFont="1" applyProtection="1">
      <protection locked="0"/>
    </xf>
    <xf numFmtId="0" fontId="3" fillId="0" borderId="0" xfId="0" applyFont="1"/>
    <xf numFmtId="0" fontId="3" fillId="0" borderId="0" xfId="0" applyFont="1" applyAlignment="1">
      <alignment horizontal="center"/>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3" fillId="0" borderId="18" xfId="0" applyFont="1" applyBorder="1" applyAlignment="1">
      <alignment horizontal="center" vertical="center" wrapText="1"/>
    </xf>
    <xf numFmtId="3" fontId="3" fillId="0" borderId="18" xfId="0" applyNumberFormat="1" applyFont="1" applyBorder="1" applyAlignment="1">
      <alignment horizontal="center" vertical="center" wrapText="1"/>
    </xf>
    <xf numFmtId="9" fontId="7" fillId="0" borderId="18" xfId="1" applyFont="1" applyBorder="1" applyAlignment="1">
      <alignment horizontal="center" vertical="center"/>
    </xf>
    <xf numFmtId="0" fontId="3" fillId="0" borderId="16" xfId="0" applyFont="1" applyBorder="1" applyAlignment="1">
      <alignment horizontal="center" vertical="center" wrapText="1"/>
    </xf>
    <xf numFmtId="0" fontId="3" fillId="0" borderId="0" xfId="0" applyFont="1" applyAlignment="1">
      <alignment vertical="center" wrapText="1"/>
    </xf>
    <xf numFmtId="0" fontId="5" fillId="3"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3" fontId="3" fillId="0" borderId="16" xfId="0" applyNumberFormat="1" applyFont="1" applyBorder="1" applyAlignment="1">
      <alignment horizontal="center" vertical="center"/>
    </xf>
    <xf numFmtId="9" fontId="7" fillId="0" borderId="16" xfId="1" applyFont="1" applyBorder="1" applyAlignment="1">
      <alignment horizontal="center" vertical="center"/>
    </xf>
    <xf numFmtId="9" fontId="2" fillId="4" borderId="16" xfId="1" applyFont="1" applyFill="1" applyBorder="1" applyAlignment="1">
      <alignment horizontal="center" vertical="center"/>
    </xf>
    <xf numFmtId="0" fontId="3" fillId="0" borderId="0" xfId="0" applyFont="1" applyAlignment="1">
      <alignment vertical="center"/>
    </xf>
    <xf numFmtId="0" fontId="3" fillId="0" borderId="16" xfId="0" applyFont="1" applyBorder="1" applyAlignment="1">
      <alignment horizontal="center" vertical="center"/>
    </xf>
    <xf numFmtId="164" fontId="6" fillId="0" borderId="16" xfId="0" applyNumberFormat="1" applyFont="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9" fontId="7" fillId="0" borderId="23" xfId="1" applyFont="1" applyBorder="1" applyAlignment="1">
      <alignment horizontal="center" vertical="center"/>
    </xf>
    <xf numFmtId="0" fontId="3" fillId="4" borderId="16" xfId="0" applyFont="1" applyFill="1" applyBorder="1" applyAlignment="1">
      <alignment horizontal="center" vertical="center" wrapText="1"/>
    </xf>
    <xf numFmtId="0" fontId="3" fillId="4" borderId="0" xfId="0" applyFont="1" applyFill="1"/>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0" borderId="0" xfId="0" applyFont="1"/>
    <xf numFmtId="0" fontId="6" fillId="0" borderId="18" xfId="0" applyFont="1" applyBorder="1" applyAlignment="1">
      <alignment horizontal="center" vertical="center" wrapText="1"/>
    </xf>
    <xf numFmtId="1" fontId="6" fillId="0" borderId="18" xfId="0" applyNumberFormat="1" applyFont="1" applyBorder="1" applyAlignment="1">
      <alignment horizontal="center" vertical="center"/>
    </xf>
    <xf numFmtId="9" fontId="2" fillId="0" borderId="18" xfId="1" applyFont="1" applyBorder="1" applyAlignment="1">
      <alignment horizontal="center" vertical="center"/>
    </xf>
    <xf numFmtId="9" fontId="7" fillId="0" borderId="18" xfId="1" applyFont="1" applyBorder="1" applyAlignment="1">
      <alignment horizontal="center" vertical="center" wrapText="1"/>
    </xf>
    <xf numFmtId="0" fontId="6" fillId="0" borderId="16" xfId="0" applyFont="1" applyBorder="1" applyAlignment="1">
      <alignment horizontal="center" vertical="center" wrapText="1"/>
    </xf>
    <xf numFmtId="1" fontId="6" fillId="0" borderId="16" xfId="0" applyNumberFormat="1" applyFont="1" applyBorder="1" applyAlignment="1">
      <alignment horizontal="center" vertical="center"/>
    </xf>
    <xf numFmtId="9" fontId="2" fillId="0" borderId="16" xfId="1" applyFont="1" applyBorder="1" applyAlignment="1">
      <alignment horizontal="center" vertical="center"/>
    </xf>
    <xf numFmtId="9" fontId="7" fillId="0" borderId="16" xfId="1" applyFont="1" applyBorder="1" applyAlignment="1">
      <alignment horizontal="center" vertical="center" wrapText="1"/>
    </xf>
    <xf numFmtId="0" fontId="3" fillId="0" borderId="16" xfId="0" applyFont="1" applyBorder="1" applyAlignment="1">
      <alignment horizontal="center" wrapText="1"/>
    </xf>
    <xf numFmtId="0" fontId="12" fillId="0" borderId="16" xfId="0" applyFont="1" applyBorder="1" applyAlignment="1">
      <alignment horizontal="center" vertical="center" wrapText="1"/>
    </xf>
    <xf numFmtId="0" fontId="3" fillId="4" borderId="28" xfId="0" applyFont="1" applyFill="1" applyBorder="1"/>
    <xf numFmtId="0" fontId="12" fillId="0" borderId="16" xfId="0" applyFont="1" applyBorder="1" applyAlignment="1">
      <alignment horizontal="center" vertical="center"/>
    </xf>
    <xf numFmtId="1" fontId="6" fillId="4" borderId="16" xfId="0" applyNumberFormat="1" applyFont="1" applyFill="1" applyBorder="1" applyAlignment="1">
      <alignment horizontal="center" vertical="center"/>
    </xf>
    <xf numFmtId="14" fontId="6" fillId="0" borderId="16" xfId="0" applyNumberFormat="1" applyFont="1" applyBorder="1" applyAlignment="1">
      <alignment horizontal="center" vertical="center" wrapText="1"/>
    </xf>
    <xf numFmtId="164" fontId="6" fillId="4" borderId="16" xfId="0" applyNumberFormat="1" applyFont="1" applyFill="1" applyBorder="1" applyAlignment="1">
      <alignment horizontal="center" vertical="center" wrapText="1"/>
    </xf>
    <xf numFmtId="0" fontId="3" fillId="4" borderId="23" xfId="0" applyFont="1" applyFill="1" applyBorder="1" applyAlignment="1">
      <alignment horizontal="center" vertical="center" wrapText="1"/>
    </xf>
    <xf numFmtId="164" fontId="6" fillId="4" borderId="23" xfId="0" applyNumberFormat="1" applyFont="1" applyFill="1" applyBorder="1" applyAlignment="1">
      <alignment horizontal="center" vertical="center" wrapText="1"/>
    </xf>
    <xf numFmtId="1" fontId="6" fillId="0" borderId="23" xfId="0" applyNumberFormat="1" applyFont="1" applyBorder="1" applyAlignment="1">
      <alignment horizontal="center" vertical="center"/>
    </xf>
    <xf numFmtId="9" fontId="2" fillId="0" borderId="23" xfId="1" applyFont="1" applyBorder="1" applyAlignment="1">
      <alignment horizontal="center" vertical="center"/>
    </xf>
    <xf numFmtId="9" fontId="7" fillId="0" borderId="23" xfId="1" applyFont="1" applyBorder="1" applyAlignment="1">
      <alignment horizontal="center" vertical="center" wrapText="1"/>
    </xf>
    <xf numFmtId="164" fontId="3" fillId="0" borderId="18" xfId="0" applyNumberFormat="1" applyFont="1" applyBorder="1" applyAlignment="1">
      <alignment horizontal="center" vertical="center" wrapText="1"/>
    </xf>
    <xf numFmtId="9" fontId="2" fillId="0" borderId="16" xfId="1" applyFont="1" applyFill="1" applyBorder="1" applyAlignment="1">
      <alignment horizontal="center" vertical="center"/>
    </xf>
    <xf numFmtId="164" fontId="3" fillId="0" borderId="16" xfId="0" applyNumberFormat="1" applyFont="1" applyBorder="1" applyAlignment="1">
      <alignment horizontal="center" vertical="center" wrapText="1"/>
    </xf>
    <xf numFmtId="164" fontId="3" fillId="4" borderId="16"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164" fontId="3" fillId="4" borderId="23" xfId="0" applyNumberFormat="1" applyFont="1" applyFill="1" applyBorder="1" applyAlignment="1">
      <alignment horizontal="center" vertical="center" wrapText="1"/>
    </xf>
    <xf numFmtId="1" fontId="6" fillId="4" borderId="23" xfId="0" applyNumberFormat="1" applyFont="1" applyFill="1" applyBorder="1" applyAlignment="1">
      <alignment horizontal="center" vertical="center"/>
    </xf>
    <xf numFmtId="0" fontId="3" fillId="4" borderId="18" xfId="0" applyFont="1" applyFill="1" applyBorder="1" applyAlignment="1">
      <alignment horizontal="center" vertical="center" wrapText="1"/>
    </xf>
    <xf numFmtId="164" fontId="6" fillId="4" borderId="18" xfId="0" applyNumberFormat="1" applyFont="1" applyFill="1" applyBorder="1" applyAlignment="1">
      <alignment horizontal="center" vertical="center" wrapText="1"/>
    </xf>
    <xf numFmtId="1" fontId="6" fillId="4" borderId="18" xfId="0" applyNumberFormat="1" applyFont="1" applyFill="1" applyBorder="1" applyAlignment="1">
      <alignment horizontal="center" vertical="center"/>
    </xf>
    <xf numFmtId="0" fontId="12" fillId="4" borderId="16" xfId="0" applyFont="1" applyFill="1" applyBorder="1" applyAlignment="1">
      <alignment horizontal="center" vertical="center" wrapText="1"/>
    </xf>
    <xf numFmtId="164" fontId="3" fillId="0" borderId="23" xfId="0" applyNumberFormat="1" applyFont="1" applyBorder="1" applyAlignment="1">
      <alignment horizontal="center" vertical="center" wrapText="1"/>
    </xf>
    <xf numFmtId="9" fontId="3" fillId="0" borderId="0" xfId="1" applyFont="1" applyFill="1" applyBorder="1" applyAlignment="1">
      <alignment horizontal="left" vertical="top" wrapText="1"/>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left" vertical="top" wrapText="1"/>
    </xf>
    <xf numFmtId="164" fontId="3" fillId="0" borderId="16" xfId="0" applyNumberFormat="1" applyFont="1" applyBorder="1" applyAlignment="1">
      <alignment horizontal="center" vertical="center"/>
    </xf>
    <xf numFmtId="0" fontId="4" fillId="3" borderId="11" xfId="0" applyFont="1" applyFill="1" applyBorder="1" applyAlignment="1">
      <alignment horizontal="center" vertical="center" wrapText="1"/>
    </xf>
    <xf numFmtId="0" fontId="12" fillId="0" borderId="18" xfId="0" applyFont="1" applyBorder="1" applyAlignment="1">
      <alignment horizontal="center" vertical="center" wrapText="1"/>
    </xf>
    <xf numFmtId="0" fontId="4" fillId="3" borderId="13" xfId="0" applyFont="1" applyFill="1" applyBorder="1" applyAlignment="1">
      <alignment horizontal="center" vertical="center" wrapText="1"/>
    </xf>
    <xf numFmtId="0" fontId="2" fillId="0" borderId="0" xfId="0" applyFont="1" applyAlignment="1">
      <alignment horizontal="left" vertical="top" wrapText="1"/>
    </xf>
    <xf numFmtId="164" fontId="6" fillId="0" borderId="18" xfId="0" applyNumberFormat="1" applyFont="1" applyBorder="1" applyAlignment="1">
      <alignment horizontal="center" vertical="center"/>
    </xf>
    <xf numFmtId="0" fontId="6" fillId="0" borderId="36" xfId="0" applyFont="1" applyBorder="1" applyAlignment="1">
      <alignment horizontal="justify" vertical="center" wrapText="1"/>
    </xf>
    <xf numFmtId="0" fontId="6" fillId="0" borderId="28" xfId="0" applyFont="1" applyBorder="1" applyAlignment="1">
      <alignment horizontal="justify" vertical="center" wrapText="1"/>
    </xf>
    <xf numFmtId="0" fontId="3" fillId="0" borderId="38" xfId="0" applyFont="1" applyBorder="1" applyAlignment="1">
      <alignment horizontal="center" vertical="center"/>
    </xf>
    <xf numFmtId="0" fontId="3" fillId="0" borderId="28" xfId="0" applyFont="1" applyBorder="1" applyAlignment="1">
      <alignment horizontal="justify" vertical="center" wrapText="1"/>
    </xf>
    <xf numFmtId="164" fontId="6" fillId="0" borderId="23" xfId="0" applyNumberFormat="1" applyFont="1" applyBorder="1" applyAlignment="1">
      <alignment horizontal="center" vertical="center" wrapText="1"/>
    </xf>
    <xf numFmtId="0" fontId="6" fillId="0" borderId="40" xfId="0" applyFont="1" applyBorder="1" applyAlignment="1">
      <alignment vertical="top" wrapText="1"/>
    </xf>
    <xf numFmtId="1" fontId="6" fillId="0" borderId="19" xfId="0" applyNumberFormat="1" applyFont="1" applyBorder="1" applyAlignment="1">
      <alignment horizontal="center" vertical="center"/>
    </xf>
    <xf numFmtId="1" fontId="6" fillId="0" borderId="41" xfId="0" applyNumberFormat="1" applyFont="1" applyBorder="1" applyAlignment="1">
      <alignment horizontal="center" vertical="center"/>
    </xf>
    <xf numFmtId="9" fontId="7" fillId="0" borderId="36" xfId="1" applyFont="1" applyBorder="1" applyAlignment="1">
      <alignment horizontal="center" vertical="center" wrapText="1"/>
    </xf>
    <xf numFmtId="0" fontId="3" fillId="0" borderId="43" xfId="0" applyFont="1" applyBorder="1" applyAlignment="1">
      <alignment horizontal="justify" vertical="center" wrapText="1"/>
    </xf>
    <xf numFmtId="1" fontId="6" fillId="0" borderId="21" xfId="0" applyNumberFormat="1" applyFont="1" applyBorder="1" applyAlignment="1">
      <alignment horizontal="center" vertical="center"/>
    </xf>
    <xf numFmtId="1" fontId="6" fillId="0" borderId="38" xfId="0" applyNumberFormat="1" applyFont="1" applyBorder="1" applyAlignment="1">
      <alignment horizontal="center" vertical="center"/>
    </xf>
    <xf numFmtId="9" fontId="7" fillId="0" borderId="28" xfId="1" applyFont="1" applyBorder="1" applyAlignment="1">
      <alignment horizontal="center" vertical="center" wrapText="1"/>
    </xf>
    <xf numFmtId="9" fontId="6" fillId="0" borderId="45" xfId="1" applyFont="1" applyFill="1" applyBorder="1" applyAlignment="1">
      <alignment horizontal="justify" vertical="center" wrapText="1"/>
    </xf>
    <xf numFmtId="0" fontId="6" fillId="0" borderId="0" xfId="0" applyFont="1" applyAlignment="1">
      <alignment horizontal="left" vertical="top" wrapText="1"/>
    </xf>
    <xf numFmtId="0" fontId="6" fillId="0" borderId="45" xfId="0" applyFont="1" applyBorder="1" applyAlignment="1">
      <alignment horizontal="justify" vertical="center" wrapText="1"/>
    </xf>
    <xf numFmtId="0" fontId="6" fillId="0" borderId="45" xfId="0" applyFont="1" applyBorder="1" applyAlignment="1">
      <alignment horizontal="justify" vertical="top" wrapText="1"/>
    </xf>
    <xf numFmtId="1" fontId="6" fillId="0" borderId="46" xfId="0" applyNumberFormat="1" applyFont="1" applyBorder="1" applyAlignment="1">
      <alignment horizontal="center" vertical="center"/>
    </xf>
    <xf numFmtId="0" fontId="6" fillId="0" borderId="35" xfId="0" applyFont="1" applyBorder="1" applyAlignment="1">
      <alignment horizontal="justify" vertical="center" wrapText="1"/>
    </xf>
    <xf numFmtId="0" fontId="12" fillId="0" borderId="23" xfId="0" applyFont="1" applyBorder="1" applyAlignment="1">
      <alignment horizontal="center" vertical="center" wrapText="1"/>
    </xf>
    <xf numFmtId="1" fontId="6" fillId="4" borderId="24" xfId="0" applyNumberFormat="1" applyFont="1" applyFill="1" applyBorder="1" applyAlignment="1">
      <alignment horizontal="center" vertical="center"/>
    </xf>
    <xf numFmtId="1" fontId="6" fillId="4" borderId="48" xfId="0" applyNumberFormat="1" applyFont="1" applyFill="1" applyBorder="1" applyAlignment="1">
      <alignment horizontal="center" vertical="center"/>
    </xf>
    <xf numFmtId="9" fontId="7" fillId="0" borderId="40" xfId="1" applyFont="1" applyBorder="1" applyAlignment="1">
      <alignment horizontal="center" vertical="center" wrapText="1"/>
    </xf>
    <xf numFmtId="0" fontId="3" fillId="4" borderId="41" xfId="0" applyFont="1" applyFill="1" applyBorder="1" applyAlignment="1">
      <alignment horizontal="center" vertical="center" wrapText="1"/>
    </xf>
    <xf numFmtId="9" fontId="6" fillId="0" borderId="43" xfId="1" applyFont="1" applyFill="1" applyBorder="1" applyAlignment="1">
      <alignment horizontal="left" vertical="top" wrapText="1"/>
    </xf>
    <xf numFmtId="0" fontId="3" fillId="4" borderId="38" xfId="0" applyFont="1" applyFill="1" applyBorder="1" applyAlignment="1">
      <alignment horizontal="center" vertical="center" wrapText="1"/>
    </xf>
    <xf numFmtId="0" fontId="6" fillId="0" borderId="45" xfId="0" applyFont="1" applyBorder="1" applyAlignment="1">
      <alignment horizontal="left" vertical="top" wrapText="1"/>
    </xf>
    <xf numFmtId="0" fontId="3" fillId="0" borderId="38" xfId="0" applyFont="1" applyBorder="1" applyAlignment="1">
      <alignment horizontal="center" vertical="center" wrapText="1"/>
    </xf>
    <xf numFmtId="0" fontId="6" fillId="0" borderId="51" xfId="0" applyFont="1" applyBorder="1" applyAlignment="1">
      <alignment horizontal="justify" vertical="center" wrapText="1"/>
    </xf>
    <xf numFmtId="0" fontId="6" fillId="0" borderId="45" xfId="0" applyFont="1" applyBorder="1" applyAlignment="1">
      <alignment horizontal="left" vertical="center" wrapText="1"/>
    </xf>
    <xf numFmtId="164" fontId="6" fillId="0" borderId="18" xfId="0" applyNumberFormat="1" applyFont="1" applyBorder="1" applyAlignment="1">
      <alignment horizontal="center" vertical="center" wrapText="1"/>
    </xf>
    <xf numFmtId="0" fontId="6" fillId="0" borderId="52" xfId="0" applyFont="1" applyBorder="1" applyAlignment="1">
      <alignment horizontal="left" vertical="top" wrapText="1"/>
    </xf>
    <xf numFmtId="0" fontId="6" fillId="0" borderId="53" xfId="0" applyFont="1" applyBorder="1" applyAlignment="1">
      <alignment horizontal="left" vertical="center" wrapText="1"/>
    </xf>
    <xf numFmtId="0" fontId="6" fillId="0" borderId="53" xfId="0" applyFont="1" applyBorder="1" applyAlignment="1">
      <alignment horizontal="justify" vertical="center" wrapText="1"/>
    </xf>
    <xf numFmtId="0" fontId="6" fillId="0" borderId="53" xfId="0" applyFont="1" applyBorder="1" applyAlignment="1">
      <alignment horizontal="left" vertical="top" wrapText="1"/>
    </xf>
    <xf numFmtId="0" fontId="3" fillId="4" borderId="48" xfId="0" applyFont="1" applyFill="1" applyBorder="1" applyAlignment="1">
      <alignment horizontal="center" vertical="center" wrapText="1"/>
    </xf>
    <xf numFmtId="0" fontId="6" fillId="0" borderId="54" xfId="0" applyFont="1" applyBorder="1" applyAlignment="1">
      <alignment horizontal="justify" vertical="center" wrapText="1"/>
    </xf>
    <xf numFmtId="14" fontId="6" fillId="0" borderId="18" xfId="0" applyNumberFormat="1" applyFont="1" applyBorder="1" applyAlignment="1">
      <alignment horizontal="center" vertical="center" wrapText="1"/>
    </xf>
    <xf numFmtId="0" fontId="6" fillId="0" borderId="52" xfId="0" applyFont="1" applyBorder="1" applyAlignment="1">
      <alignment horizontal="justify" vertical="center" wrapText="1"/>
    </xf>
    <xf numFmtId="0" fontId="3" fillId="0" borderId="48" xfId="0" applyFont="1" applyBorder="1" applyAlignment="1">
      <alignment horizontal="center" vertical="center" wrapText="1"/>
    </xf>
    <xf numFmtId="0" fontId="6" fillId="0" borderId="54" xfId="0" applyFont="1" applyBorder="1" applyAlignment="1">
      <alignment horizontal="left" vertical="center" wrapText="1"/>
    </xf>
    <xf numFmtId="0" fontId="3" fillId="0" borderId="41" xfId="0" applyFont="1" applyBorder="1" applyAlignment="1">
      <alignment horizontal="center" vertical="center" wrapText="1"/>
    </xf>
    <xf numFmtId="9" fontId="6" fillId="0" borderId="53" xfId="1" applyFont="1" applyFill="1" applyBorder="1" applyAlignment="1">
      <alignment horizontal="justify" vertical="center" wrapText="1"/>
    </xf>
    <xf numFmtId="9" fontId="6" fillId="0" borderId="36" xfId="1" applyFont="1" applyFill="1" applyBorder="1" applyAlignment="1">
      <alignment horizontal="justify" vertical="center" wrapText="1"/>
    </xf>
    <xf numFmtId="0" fontId="6" fillId="0" borderId="28" xfId="0" applyFont="1" applyBorder="1" applyAlignment="1">
      <alignment horizontal="left" vertical="top" wrapText="1"/>
    </xf>
    <xf numFmtId="0" fontId="6" fillId="0" borderId="40" xfId="0" applyFont="1" applyBorder="1" applyAlignment="1">
      <alignment horizontal="justify" vertical="center" wrapText="1"/>
    </xf>
    <xf numFmtId="9" fontId="6" fillId="0" borderId="40" xfId="1" applyFont="1" applyFill="1" applyBorder="1" applyAlignment="1">
      <alignment horizontal="justify" vertical="center" wrapText="1"/>
    </xf>
    <xf numFmtId="9" fontId="7" fillId="0" borderId="19" xfId="1" applyFont="1" applyBorder="1" applyAlignment="1">
      <alignment horizontal="center" vertical="center" wrapText="1"/>
    </xf>
    <xf numFmtId="0" fontId="5" fillId="3" borderId="44" xfId="0" applyFont="1" applyFill="1" applyBorder="1" applyAlignment="1">
      <alignment horizontal="center" vertical="center" wrapText="1"/>
    </xf>
    <xf numFmtId="0" fontId="6" fillId="0" borderId="38" xfId="0" applyFont="1" applyBorder="1" applyAlignment="1">
      <alignment horizontal="center" vertical="center" wrapText="1"/>
    </xf>
    <xf numFmtId="9" fontId="7" fillId="0" borderId="21" xfId="1" applyFont="1" applyBorder="1" applyAlignment="1">
      <alignment horizontal="center" vertical="center" wrapText="1"/>
    </xf>
    <xf numFmtId="0" fontId="6" fillId="0" borderId="44" xfId="0" applyFont="1" applyBorder="1" applyAlignment="1">
      <alignment horizontal="justify" vertical="center" wrapText="1"/>
    </xf>
    <xf numFmtId="0" fontId="5" fillId="3" borderId="49" xfId="0" applyFont="1" applyFill="1" applyBorder="1" applyAlignment="1">
      <alignment horizontal="center" vertical="center" wrapText="1"/>
    </xf>
    <xf numFmtId="9" fontId="7" fillId="0" borderId="24" xfId="1" applyFont="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164" fontId="14" fillId="0" borderId="0" xfId="0" applyNumberFormat="1" applyFont="1" applyAlignment="1">
      <alignment horizontal="center" vertical="center"/>
    </xf>
    <xf numFmtId="164" fontId="15" fillId="0" borderId="0" xfId="0" applyNumberFormat="1" applyFont="1" applyAlignment="1">
      <alignment horizontal="center" vertical="center"/>
    </xf>
    <xf numFmtId="0" fontId="0" fillId="0" borderId="0" xfId="0" applyAlignment="1">
      <alignment horizontal="left" vertical="top" wrapText="1"/>
    </xf>
    <xf numFmtId="164" fontId="2" fillId="0" borderId="0" xfId="0" applyNumberFormat="1" applyFont="1" applyAlignment="1">
      <alignment horizontal="center" vertical="center"/>
    </xf>
    <xf numFmtId="164" fontId="16" fillId="0" borderId="0" xfId="0" applyNumberFormat="1" applyFont="1" applyAlignment="1">
      <alignment horizontal="center" vertical="center"/>
    </xf>
    <xf numFmtId="0" fontId="2" fillId="0" borderId="0" xfId="0" applyFont="1" applyAlignment="1">
      <alignment horizontal="center"/>
    </xf>
    <xf numFmtId="0" fontId="2" fillId="0" borderId="35" xfId="0" applyFont="1" applyBorder="1" applyAlignment="1">
      <alignment horizontal="center" vertical="top" wrapText="1"/>
    </xf>
    <xf numFmtId="0" fontId="2" fillId="0" borderId="0" xfId="0" applyFont="1" applyAlignment="1">
      <alignment horizontal="center" vertical="top" wrapText="1"/>
    </xf>
    <xf numFmtId="0" fontId="2" fillId="0" borderId="0" xfId="0" applyFont="1"/>
    <xf numFmtId="0" fontId="3" fillId="0" borderId="0" xfId="0" applyFont="1" applyAlignment="1">
      <alignment horizontal="left"/>
    </xf>
    <xf numFmtId="0" fontId="6" fillId="0" borderId="42" xfId="0" applyFont="1" applyBorder="1" applyAlignment="1">
      <alignment horizontal="justify" vertical="center" wrapText="1"/>
    </xf>
    <xf numFmtId="0" fontId="6" fillId="0" borderId="49" xfId="0" applyFont="1" applyBorder="1" applyAlignment="1">
      <alignment horizontal="justify" vertical="center" wrapText="1"/>
    </xf>
    <xf numFmtId="0" fontId="17" fillId="0" borderId="55" xfId="0" applyFont="1" applyBorder="1" applyAlignment="1">
      <alignment horizontal="center" wrapText="1"/>
    </xf>
    <xf numFmtId="0" fontId="2" fillId="0" borderId="0" xfId="0" applyFont="1" applyAlignment="1">
      <alignment horizontal="center"/>
    </xf>
    <xf numFmtId="0" fontId="2" fillId="0" borderId="35" xfId="0" applyFont="1" applyBorder="1" applyAlignment="1">
      <alignment horizontal="center" vertical="center"/>
    </xf>
    <xf numFmtId="0" fontId="2" fillId="0" borderId="0" xfId="0" applyFont="1" applyAlignment="1">
      <alignment horizontal="center" vertical="center"/>
    </xf>
    <xf numFmtId="0" fontId="2" fillId="0" borderId="55" xfId="0" applyFont="1" applyBorder="1" applyAlignment="1">
      <alignment horizontal="center"/>
    </xf>
    <xf numFmtId="0" fontId="2" fillId="0" borderId="35" xfId="0" applyFont="1" applyBorder="1" applyAlignment="1">
      <alignment horizont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0" xfId="0" applyFont="1" applyAlignment="1">
      <alignment horizontal="left" vertical="top"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center" vertical="center"/>
    </xf>
    <xf numFmtId="0" fontId="2" fillId="2" borderId="9" xfId="2" applyFont="1" applyBorder="1" applyAlignment="1">
      <alignment horizontal="center" vertical="center" wrapText="1"/>
    </xf>
    <xf numFmtId="0" fontId="2" fillId="2" borderId="10" xfId="2" applyFont="1" applyBorder="1" applyAlignment="1">
      <alignment horizontal="center" vertical="center" wrapText="1"/>
    </xf>
    <xf numFmtId="0" fontId="2" fillId="2" borderId="10" xfId="2" applyFont="1" applyBorder="1" applyAlignment="1">
      <alignment horizontal="left" vertical="top" wrapText="1"/>
    </xf>
    <xf numFmtId="0" fontId="2" fillId="2" borderId="11" xfId="2" applyFont="1" applyBorder="1" applyAlignment="1">
      <alignment horizontal="center"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9" fontId="2" fillId="4" borderId="18" xfId="1" applyFont="1" applyFill="1" applyBorder="1" applyAlignment="1">
      <alignment horizontal="center" vertical="center"/>
    </xf>
    <xf numFmtId="9" fontId="2" fillId="4" borderId="16" xfId="1" applyFont="1" applyFill="1" applyBorder="1" applyAlignment="1">
      <alignment horizontal="center" vertical="center"/>
    </xf>
    <xf numFmtId="9" fontId="2" fillId="4" borderId="23" xfId="1" applyFont="1" applyFill="1" applyBorder="1" applyAlignment="1">
      <alignment horizontal="center" vertical="center"/>
    </xf>
    <xf numFmtId="9" fontId="2" fillId="0" borderId="37" xfId="1" applyFont="1" applyBorder="1" applyAlignment="1">
      <alignment horizontal="center" vertical="center"/>
    </xf>
    <xf numFmtId="9" fontId="2" fillId="0" borderId="39" xfId="1" applyFont="1" applyBorder="1" applyAlignment="1">
      <alignment horizontal="center" vertical="center"/>
    </xf>
    <xf numFmtId="9" fontId="2" fillId="0" borderId="50" xfId="1" applyFont="1" applyBorder="1" applyAlignment="1">
      <alignment horizontal="center" vertical="center"/>
    </xf>
    <xf numFmtId="0" fontId="2" fillId="2" borderId="6" xfId="2" applyFont="1" applyBorder="1" applyAlignment="1">
      <alignment horizontal="center" vertical="center" wrapText="1"/>
    </xf>
    <xf numFmtId="0" fontId="2" fillId="2" borderId="7" xfId="2" applyFont="1" applyBorder="1" applyAlignment="1">
      <alignment horizontal="center" vertical="center" wrapText="1"/>
    </xf>
    <xf numFmtId="0" fontId="4" fillId="3" borderId="9"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5" fillId="3" borderId="1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6" xfId="0" applyFont="1" applyFill="1" applyBorder="1" applyAlignment="1">
      <alignment horizontal="center" vertical="center" wrapText="1"/>
    </xf>
    <xf numFmtId="9" fontId="2" fillId="0" borderId="42" xfId="1" applyFont="1" applyBorder="1" applyAlignment="1">
      <alignment horizontal="center" vertical="center"/>
    </xf>
    <xf numFmtId="9" fontId="2" fillId="0" borderId="44" xfId="1" applyFont="1" applyBorder="1" applyAlignment="1">
      <alignment horizontal="center" vertical="center"/>
    </xf>
    <xf numFmtId="9" fontId="2" fillId="0" borderId="47" xfId="1" applyFont="1" applyBorder="1" applyAlignment="1">
      <alignment horizontal="center" vertical="center"/>
    </xf>
    <xf numFmtId="9" fontId="2" fillId="0" borderId="49" xfId="1" applyFont="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3" borderId="39"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2" fillId="2" borderId="4" xfId="2" applyFont="1" applyBorder="1" applyAlignment="1">
      <alignment horizontal="center" vertical="center" wrapText="1"/>
    </xf>
    <xf numFmtId="0" fontId="2" fillId="2" borderId="0" xfId="2" applyFont="1" applyBorder="1" applyAlignment="1">
      <alignment horizontal="center" vertical="center" wrapText="1"/>
    </xf>
    <xf numFmtId="9" fontId="7" fillId="0" borderId="18" xfId="1" applyFont="1" applyBorder="1" applyAlignment="1">
      <alignment horizontal="center" vertical="center"/>
    </xf>
    <xf numFmtId="9" fontId="7" fillId="0" borderId="16" xfId="1" applyFont="1" applyBorder="1" applyAlignment="1">
      <alignment horizontal="center" vertical="center"/>
    </xf>
    <xf numFmtId="9" fontId="7" fillId="0" borderId="23" xfId="1" applyFont="1" applyBorder="1" applyAlignment="1">
      <alignment horizontal="center" vertical="center"/>
    </xf>
    <xf numFmtId="0" fontId="5" fillId="3" borderId="29"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44" xfId="0" applyFont="1" applyFill="1" applyBorder="1" applyAlignment="1">
      <alignment horizontal="center" vertical="center" wrapText="1"/>
    </xf>
  </cellXfs>
  <cellStyles count="3">
    <cellStyle name="20% - Énfasis1" xfId="2" builtinId="30"/>
    <cellStyle name="Normal" xfId="0" builtinId="0"/>
    <cellStyle name="Porcentaje" xfId="1" builtinId="5"/>
  </cellStyles>
  <dxfs count="25">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theme="7" tint="0.39994506668294322"/>
        </patternFill>
      </fill>
    </dxf>
    <dxf>
      <fill>
        <patternFill>
          <bgColor rgb="FF00B050"/>
        </patternFill>
      </fill>
    </dxf>
    <dxf>
      <fill>
        <patternFill>
          <bgColor rgb="FFFF0000"/>
        </patternFill>
      </fill>
    </dxf>
    <dxf>
      <fill>
        <patternFill>
          <bgColor rgb="FFFF0000"/>
        </patternFill>
      </fill>
    </dxf>
    <dxf>
      <fill>
        <patternFill>
          <bgColor theme="7" tint="0.39994506668294322"/>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395482</xdr:colOff>
      <xdr:row>0</xdr:row>
      <xdr:rowOff>42334</xdr:rowOff>
    </xdr:from>
    <xdr:to>
      <xdr:col>4</xdr:col>
      <xdr:colOff>394131</xdr:colOff>
      <xdr:row>2</xdr:row>
      <xdr:rowOff>114432</xdr:rowOff>
    </xdr:to>
    <xdr:pic>
      <xdr:nvPicPr>
        <xdr:cNvPr id="2" name="Imagen 1" descr="Firma-de-correos-300x120">
          <a:extLst>
            <a:ext uri="{FF2B5EF4-FFF2-40B4-BE49-F238E27FC236}">
              <a16:creationId xmlns:a16="http://schemas.microsoft.com/office/drawing/2014/main" id="{2E3CE7D7-465D-4868-866E-9AFE905895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9332" y="42334"/>
          <a:ext cx="2113199" cy="3959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1DF77-9ABA-4059-9466-27AC57A3F9E7}">
  <dimension ref="A1:T190"/>
  <sheetViews>
    <sheetView tabSelected="1" topLeftCell="H96" zoomScale="70" zoomScaleNormal="70" workbookViewId="0"/>
  </sheetViews>
  <sheetFormatPr baseColWidth="10" defaultColWidth="11.453125" defaultRowHeight="12.5" x14ac:dyDescent="0.25"/>
  <cols>
    <col min="1" max="1" width="4.81640625" style="2" customWidth="1"/>
    <col min="2" max="2" width="6.54296875" style="3" customWidth="1"/>
    <col min="3" max="3" width="18.26953125" style="2" customWidth="1"/>
    <col min="4" max="4" width="6.81640625" style="2" customWidth="1"/>
    <col min="5" max="5" width="30.7265625" style="64" customWidth="1"/>
    <col min="6" max="6" width="14.7265625" style="64" customWidth="1"/>
    <col min="7" max="7" width="14.453125" style="2" customWidth="1"/>
    <col min="8" max="8" width="15.7265625" style="64" customWidth="1"/>
    <col min="9" max="9" width="17.81640625" style="65" customWidth="1"/>
    <col min="10" max="10" width="15" style="2" customWidth="1"/>
    <col min="11" max="11" width="11.7265625" style="2" customWidth="1"/>
    <col min="12" max="12" width="10.1796875" style="2" customWidth="1"/>
    <col min="13" max="13" width="17.453125" style="2" customWidth="1"/>
    <col min="14" max="14" width="12.54296875" style="2" customWidth="1"/>
    <col min="15" max="15" width="92.54296875" style="66" customWidth="1"/>
    <col min="16" max="16" width="17.453125" style="2" customWidth="1"/>
    <col min="17" max="16384" width="11.453125" style="2"/>
  </cols>
  <sheetData>
    <row r="1" spans="2:20" s="1" customFormat="1" ht="13" x14ac:dyDescent="0.25">
      <c r="B1" s="147" t="s">
        <v>0</v>
      </c>
      <c r="C1" s="148"/>
      <c r="D1" s="148"/>
      <c r="E1" s="148"/>
      <c r="F1" s="148"/>
      <c r="G1" s="148"/>
      <c r="H1" s="148"/>
      <c r="I1" s="148"/>
      <c r="J1" s="148"/>
      <c r="K1" s="148"/>
      <c r="L1" s="148"/>
      <c r="M1" s="148"/>
      <c r="N1" s="148"/>
      <c r="O1" s="149"/>
      <c r="P1" s="150"/>
    </row>
    <row r="2" spans="2:20" ht="13" x14ac:dyDescent="0.25">
      <c r="B2" s="151" t="s">
        <v>1</v>
      </c>
      <c r="C2" s="144"/>
      <c r="D2" s="144"/>
      <c r="E2" s="144"/>
      <c r="F2" s="144"/>
      <c r="G2" s="144"/>
      <c r="H2" s="144"/>
      <c r="I2" s="144"/>
      <c r="J2" s="144"/>
      <c r="K2" s="144"/>
      <c r="L2" s="144"/>
      <c r="M2" s="144"/>
      <c r="N2" s="144"/>
      <c r="O2" s="152"/>
      <c r="P2" s="153"/>
    </row>
    <row r="3" spans="2:20" ht="13.5" thickBot="1" x14ac:dyDescent="0.3">
      <c r="B3" s="154" t="s">
        <v>340</v>
      </c>
      <c r="C3" s="155"/>
      <c r="D3" s="155"/>
      <c r="E3" s="155"/>
      <c r="F3" s="155"/>
      <c r="G3" s="155"/>
      <c r="H3" s="155"/>
      <c r="I3" s="155"/>
      <c r="J3" s="155"/>
      <c r="K3" s="155"/>
      <c r="L3" s="155"/>
      <c r="M3" s="155"/>
      <c r="N3" s="155"/>
      <c r="O3" s="156"/>
      <c r="P3" s="157"/>
    </row>
    <row r="4" spans="2:20" ht="13.5" thickBot="1" x14ac:dyDescent="0.3">
      <c r="B4" s="158" t="s">
        <v>2</v>
      </c>
      <c r="C4" s="159"/>
      <c r="D4" s="159"/>
      <c r="E4" s="159"/>
      <c r="F4" s="159"/>
      <c r="G4" s="159"/>
      <c r="H4" s="159"/>
      <c r="I4" s="159"/>
      <c r="J4" s="159"/>
      <c r="K4" s="159"/>
      <c r="L4" s="159"/>
      <c r="M4" s="159"/>
      <c r="N4" s="159"/>
      <c r="O4" s="160"/>
      <c r="P4" s="161"/>
    </row>
    <row r="5" spans="2:20" ht="39.5" thickBot="1" x14ac:dyDescent="0.3">
      <c r="B5" s="162" t="s">
        <v>3</v>
      </c>
      <c r="C5" s="163"/>
      <c r="D5" s="164" t="s">
        <v>4</v>
      </c>
      <c r="E5" s="163"/>
      <c r="F5" s="4" t="s">
        <v>5</v>
      </c>
      <c r="G5" s="4" t="s">
        <v>6</v>
      </c>
      <c r="H5" s="4" t="s">
        <v>7</v>
      </c>
      <c r="I5" s="4" t="s">
        <v>8</v>
      </c>
      <c r="J5" s="4" t="s">
        <v>9</v>
      </c>
      <c r="K5" s="4" t="s">
        <v>10</v>
      </c>
      <c r="L5" s="4" t="s">
        <v>11</v>
      </c>
      <c r="M5" s="4" t="s">
        <v>12</v>
      </c>
      <c r="N5" s="4" t="s">
        <v>13</v>
      </c>
      <c r="O5" s="5" t="s">
        <v>14</v>
      </c>
      <c r="P5" s="68" t="s">
        <v>15</v>
      </c>
    </row>
    <row r="6" spans="2:20" ht="60.5" customHeight="1" x14ac:dyDescent="0.25">
      <c r="B6" s="6" t="s">
        <v>16</v>
      </c>
      <c r="C6" s="7" t="s">
        <v>17</v>
      </c>
      <c r="D6" s="8" t="s">
        <v>18</v>
      </c>
      <c r="E6" s="8" t="s">
        <v>19</v>
      </c>
      <c r="F6" s="8" t="s">
        <v>20</v>
      </c>
      <c r="G6" s="8" t="s">
        <v>21</v>
      </c>
      <c r="H6" s="8" t="s">
        <v>22</v>
      </c>
      <c r="I6" s="72">
        <v>45107</v>
      </c>
      <c r="J6" s="9">
        <v>1</v>
      </c>
      <c r="K6" s="9">
        <v>1</v>
      </c>
      <c r="L6" s="10">
        <f>+K6/J6</f>
        <v>1</v>
      </c>
      <c r="M6" s="10" t="s">
        <v>29</v>
      </c>
      <c r="N6" s="165">
        <f>AVERAGE(L6:L10)</f>
        <v>0.88333333333333341</v>
      </c>
      <c r="O6" s="73" t="s">
        <v>341</v>
      </c>
      <c r="P6" s="168">
        <f>AVERAGE(N6,N16,N43,N70,N90)</f>
        <v>0.74432275132275127</v>
      </c>
      <c r="T6" s="12" t="s">
        <v>23</v>
      </c>
    </row>
    <row r="7" spans="2:20" ht="48" customHeight="1" x14ac:dyDescent="0.25">
      <c r="B7" s="13" t="s">
        <v>24</v>
      </c>
      <c r="C7" s="14" t="s">
        <v>25</v>
      </c>
      <c r="D7" s="11" t="s">
        <v>26</v>
      </c>
      <c r="E7" s="11" t="s">
        <v>27</v>
      </c>
      <c r="F7" s="11" t="s">
        <v>28</v>
      </c>
      <c r="G7" s="11" t="s">
        <v>21</v>
      </c>
      <c r="H7" s="11" t="s">
        <v>22</v>
      </c>
      <c r="I7" s="67">
        <v>44957</v>
      </c>
      <c r="J7" s="15">
        <v>1</v>
      </c>
      <c r="K7" s="15">
        <v>1</v>
      </c>
      <c r="L7" s="16">
        <f>+K7/J7</f>
        <v>1</v>
      </c>
      <c r="M7" s="16" t="s">
        <v>29</v>
      </c>
      <c r="N7" s="166"/>
      <c r="O7" s="74" t="s">
        <v>30</v>
      </c>
      <c r="P7" s="169"/>
      <c r="T7" s="18" t="s">
        <v>29</v>
      </c>
    </row>
    <row r="8" spans="2:20" ht="62" customHeight="1" x14ac:dyDescent="0.25">
      <c r="B8" s="13" t="s">
        <v>31</v>
      </c>
      <c r="C8" s="14" t="s">
        <v>32</v>
      </c>
      <c r="D8" s="11" t="s">
        <v>33</v>
      </c>
      <c r="E8" s="11" t="s">
        <v>34</v>
      </c>
      <c r="F8" s="11" t="s">
        <v>35</v>
      </c>
      <c r="G8" s="11" t="s">
        <v>21</v>
      </c>
      <c r="H8" s="11" t="s">
        <v>22</v>
      </c>
      <c r="I8" s="53">
        <v>44957</v>
      </c>
      <c r="J8" s="19">
        <v>1</v>
      </c>
      <c r="K8" s="19">
        <v>1</v>
      </c>
      <c r="L8" s="16">
        <f>+K8/J8</f>
        <v>1</v>
      </c>
      <c r="M8" s="16" t="s">
        <v>29</v>
      </c>
      <c r="N8" s="166"/>
      <c r="O8" s="76" t="s">
        <v>442</v>
      </c>
      <c r="P8" s="169"/>
      <c r="T8" s="18" t="s">
        <v>36</v>
      </c>
    </row>
    <row r="9" spans="2:20" ht="87.5" x14ac:dyDescent="0.25">
      <c r="B9" s="13" t="s">
        <v>37</v>
      </c>
      <c r="C9" s="14" t="s">
        <v>38</v>
      </c>
      <c r="D9" s="11" t="s">
        <v>39</v>
      </c>
      <c r="E9" s="11" t="s">
        <v>40</v>
      </c>
      <c r="F9" s="11" t="s">
        <v>41</v>
      </c>
      <c r="G9" s="11" t="s">
        <v>21</v>
      </c>
      <c r="H9" s="11" t="s">
        <v>42</v>
      </c>
      <c r="I9" s="20" t="s">
        <v>325</v>
      </c>
      <c r="J9" s="19">
        <v>4</v>
      </c>
      <c r="K9" s="19">
        <v>3</v>
      </c>
      <c r="L9" s="16">
        <f>+K9/J9</f>
        <v>0.75</v>
      </c>
      <c r="M9" s="16" t="s">
        <v>23</v>
      </c>
      <c r="N9" s="166"/>
      <c r="O9" s="74" t="s">
        <v>342</v>
      </c>
      <c r="P9" s="169"/>
      <c r="T9" s="18"/>
    </row>
    <row r="10" spans="2:20" s="27" customFormat="1" ht="63.5" customHeight="1" thickBot="1" x14ac:dyDescent="0.3">
      <c r="B10" s="21" t="s">
        <v>43</v>
      </c>
      <c r="C10" s="22" t="s">
        <v>44</v>
      </c>
      <c r="D10" s="23" t="s">
        <v>45</v>
      </c>
      <c r="E10" s="23" t="s">
        <v>46</v>
      </c>
      <c r="F10" s="23" t="s">
        <v>47</v>
      </c>
      <c r="G10" s="23" t="s">
        <v>21</v>
      </c>
      <c r="H10" s="23" t="s">
        <v>48</v>
      </c>
      <c r="I10" s="77" t="s">
        <v>326</v>
      </c>
      <c r="J10" s="24">
        <v>3</v>
      </c>
      <c r="K10" s="24">
        <v>2</v>
      </c>
      <c r="L10" s="25">
        <f>+K10/J10</f>
        <v>0.66666666666666663</v>
      </c>
      <c r="M10" s="25" t="s">
        <v>23</v>
      </c>
      <c r="N10" s="167"/>
      <c r="O10" s="78" t="s">
        <v>343</v>
      </c>
      <c r="P10" s="169"/>
    </row>
    <row r="11" spans="2:20" ht="15.75" customHeight="1" thickBot="1" x14ac:dyDescent="0.3">
      <c r="B11" s="171" t="s">
        <v>49</v>
      </c>
      <c r="C11" s="172"/>
      <c r="D11" s="172"/>
      <c r="E11" s="172"/>
      <c r="F11" s="172"/>
      <c r="G11" s="172"/>
      <c r="H11" s="172"/>
      <c r="I11" s="172"/>
      <c r="J11" s="172"/>
      <c r="K11" s="172"/>
      <c r="L11" s="172"/>
      <c r="M11" s="172"/>
      <c r="N11" s="172"/>
      <c r="O11" s="172"/>
      <c r="P11" s="169"/>
    </row>
    <row r="12" spans="2:20" ht="39.5" thickBot="1" x14ac:dyDescent="0.3">
      <c r="B12" s="173" t="s">
        <v>3</v>
      </c>
      <c r="C12" s="174"/>
      <c r="D12" s="175" t="s">
        <v>4</v>
      </c>
      <c r="E12" s="174"/>
      <c r="F12" s="29" t="s">
        <v>5</v>
      </c>
      <c r="G12" s="29" t="s">
        <v>6</v>
      </c>
      <c r="H12" s="29" t="s">
        <v>7</v>
      </c>
      <c r="I12" s="29" t="s">
        <v>8</v>
      </c>
      <c r="J12" s="29" t="s">
        <v>9</v>
      </c>
      <c r="K12" s="29" t="s">
        <v>10</v>
      </c>
      <c r="L12" s="29" t="s">
        <v>11</v>
      </c>
      <c r="M12" s="29" t="s">
        <v>12</v>
      </c>
      <c r="N12" s="29" t="s">
        <v>13</v>
      </c>
      <c r="O12" s="28" t="s">
        <v>50</v>
      </c>
      <c r="P12" s="169"/>
    </row>
    <row r="13" spans="2:20" s="30" customFormat="1" ht="36" customHeight="1" thickBot="1" x14ac:dyDescent="0.3">
      <c r="B13" s="176" t="s">
        <v>51</v>
      </c>
      <c r="C13" s="177"/>
      <c r="D13" s="177"/>
      <c r="E13" s="177"/>
      <c r="F13" s="177"/>
      <c r="G13" s="177"/>
      <c r="H13" s="177"/>
      <c r="I13" s="177"/>
      <c r="J13" s="177"/>
      <c r="K13" s="177"/>
      <c r="L13" s="177"/>
      <c r="M13" s="177"/>
      <c r="N13" s="177"/>
      <c r="O13" s="177"/>
      <c r="P13" s="169"/>
    </row>
    <row r="14" spans="2:20" ht="15.75" customHeight="1" thickBot="1" x14ac:dyDescent="0.3">
      <c r="B14" s="158" t="s">
        <v>52</v>
      </c>
      <c r="C14" s="159"/>
      <c r="D14" s="159"/>
      <c r="E14" s="159"/>
      <c r="F14" s="159"/>
      <c r="G14" s="159"/>
      <c r="H14" s="159"/>
      <c r="I14" s="159"/>
      <c r="J14" s="159"/>
      <c r="K14" s="159"/>
      <c r="L14" s="159"/>
      <c r="M14" s="159"/>
      <c r="N14" s="159"/>
      <c r="O14" s="159"/>
      <c r="P14" s="169"/>
    </row>
    <row r="15" spans="2:20" ht="39.5" thickBot="1" x14ac:dyDescent="0.3">
      <c r="B15" s="162" t="s">
        <v>3</v>
      </c>
      <c r="C15" s="163"/>
      <c r="D15" s="164" t="s">
        <v>4</v>
      </c>
      <c r="E15" s="163"/>
      <c r="F15" s="4" t="s">
        <v>5</v>
      </c>
      <c r="G15" s="4" t="s">
        <v>6</v>
      </c>
      <c r="H15" s="4" t="s">
        <v>7</v>
      </c>
      <c r="I15" s="4" t="s">
        <v>8</v>
      </c>
      <c r="J15" s="4" t="s">
        <v>9</v>
      </c>
      <c r="K15" s="4" t="s">
        <v>10</v>
      </c>
      <c r="L15" s="4" t="s">
        <v>53</v>
      </c>
      <c r="M15" s="4" t="s">
        <v>12</v>
      </c>
      <c r="N15" s="4" t="s">
        <v>13</v>
      </c>
      <c r="O15" s="70" t="s">
        <v>50</v>
      </c>
      <c r="P15" s="169"/>
    </row>
    <row r="16" spans="2:20" ht="37.5" x14ac:dyDescent="0.25">
      <c r="B16" s="178" t="s">
        <v>54</v>
      </c>
      <c r="C16" s="180" t="s">
        <v>344</v>
      </c>
      <c r="D16" s="31" t="s">
        <v>55</v>
      </c>
      <c r="E16" s="31" t="s">
        <v>56</v>
      </c>
      <c r="F16" s="31" t="s">
        <v>57</v>
      </c>
      <c r="G16" s="31" t="s">
        <v>21</v>
      </c>
      <c r="H16" s="31" t="s">
        <v>58</v>
      </c>
      <c r="I16" s="51">
        <v>44957</v>
      </c>
      <c r="J16" s="79">
        <v>1</v>
      </c>
      <c r="K16" s="80">
        <v>1</v>
      </c>
      <c r="L16" s="33">
        <f t="shared" ref="L16:L40" si="0">+K16/J16</f>
        <v>1</v>
      </c>
      <c r="M16" s="81" t="s">
        <v>29</v>
      </c>
      <c r="N16" s="182">
        <f>AVERAGE(L16:L40)</f>
        <v>0.68666666666666676</v>
      </c>
      <c r="O16" s="82" t="s">
        <v>59</v>
      </c>
      <c r="P16" s="169"/>
    </row>
    <row r="17" spans="2:16" ht="87.5" x14ac:dyDescent="0.25">
      <c r="B17" s="179"/>
      <c r="C17" s="181"/>
      <c r="D17" s="35" t="s">
        <v>60</v>
      </c>
      <c r="E17" s="35" t="s">
        <v>61</v>
      </c>
      <c r="F17" s="35" t="s">
        <v>62</v>
      </c>
      <c r="G17" s="35" t="s">
        <v>21</v>
      </c>
      <c r="H17" s="35" t="s">
        <v>63</v>
      </c>
      <c r="I17" s="53">
        <v>45030</v>
      </c>
      <c r="J17" s="83">
        <v>1</v>
      </c>
      <c r="K17" s="84">
        <v>1</v>
      </c>
      <c r="L17" s="37">
        <f t="shared" si="0"/>
        <v>1</v>
      </c>
      <c r="M17" s="85" t="s">
        <v>29</v>
      </c>
      <c r="N17" s="183"/>
      <c r="O17" s="86" t="s">
        <v>64</v>
      </c>
      <c r="P17" s="169"/>
    </row>
    <row r="18" spans="2:16" ht="57" customHeight="1" x14ac:dyDescent="0.25">
      <c r="B18" s="179"/>
      <c r="C18" s="181"/>
      <c r="D18" s="35" t="s">
        <v>65</v>
      </c>
      <c r="E18" s="35" t="s">
        <v>66</v>
      </c>
      <c r="F18" s="35" t="s">
        <v>67</v>
      </c>
      <c r="G18" s="35" t="s">
        <v>21</v>
      </c>
      <c r="H18" s="35" t="s">
        <v>68</v>
      </c>
      <c r="I18" s="53">
        <v>45044</v>
      </c>
      <c r="J18" s="83">
        <v>1</v>
      </c>
      <c r="K18" s="84">
        <v>1</v>
      </c>
      <c r="L18" s="37">
        <f t="shared" si="0"/>
        <v>1</v>
      </c>
      <c r="M18" s="85" t="s">
        <v>29</v>
      </c>
      <c r="N18" s="183"/>
      <c r="O18" s="87" t="s">
        <v>69</v>
      </c>
      <c r="P18" s="169"/>
    </row>
    <row r="19" spans="2:16" ht="75" x14ac:dyDescent="0.25">
      <c r="B19" s="179"/>
      <c r="C19" s="181"/>
      <c r="D19" s="35" t="s">
        <v>70</v>
      </c>
      <c r="E19" s="35" t="s">
        <v>71</v>
      </c>
      <c r="F19" s="35" t="s">
        <v>72</v>
      </c>
      <c r="G19" s="35" t="s">
        <v>21</v>
      </c>
      <c r="H19" s="35" t="s">
        <v>73</v>
      </c>
      <c r="I19" s="53" t="s">
        <v>74</v>
      </c>
      <c r="J19" s="83">
        <v>12</v>
      </c>
      <c r="K19" s="84">
        <v>9</v>
      </c>
      <c r="L19" s="37">
        <f t="shared" si="0"/>
        <v>0.75</v>
      </c>
      <c r="M19" s="85" t="s">
        <v>23</v>
      </c>
      <c r="N19" s="183"/>
      <c r="O19" s="88" t="s">
        <v>345</v>
      </c>
      <c r="P19" s="169"/>
    </row>
    <row r="20" spans="2:16" ht="62.5" x14ac:dyDescent="0.25">
      <c r="B20" s="179"/>
      <c r="C20" s="181"/>
      <c r="D20" s="35" t="s">
        <v>75</v>
      </c>
      <c r="E20" s="35" t="s">
        <v>76</v>
      </c>
      <c r="F20" s="35" t="s">
        <v>77</v>
      </c>
      <c r="G20" s="35" t="s">
        <v>21</v>
      </c>
      <c r="H20" s="35" t="s">
        <v>78</v>
      </c>
      <c r="I20" s="20" t="s">
        <v>79</v>
      </c>
      <c r="J20" s="83">
        <v>2</v>
      </c>
      <c r="K20" s="84">
        <v>1</v>
      </c>
      <c r="L20" s="37">
        <f t="shared" si="0"/>
        <v>0.5</v>
      </c>
      <c r="M20" s="85" t="s">
        <v>23</v>
      </c>
      <c r="N20" s="183"/>
      <c r="O20" s="88" t="s">
        <v>346</v>
      </c>
      <c r="P20" s="169"/>
    </row>
    <row r="21" spans="2:16" ht="75" x14ac:dyDescent="0.25">
      <c r="B21" s="179"/>
      <c r="C21" s="181"/>
      <c r="D21" s="35" t="s">
        <v>80</v>
      </c>
      <c r="E21" s="35" t="s">
        <v>347</v>
      </c>
      <c r="F21" s="35" t="s">
        <v>81</v>
      </c>
      <c r="G21" s="35" t="s">
        <v>21</v>
      </c>
      <c r="H21" s="35" t="s">
        <v>78</v>
      </c>
      <c r="I21" s="20" t="s">
        <v>348</v>
      </c>
      <c r="J21" s="83">
        <v>2</v>
      </c>
      <c r="K21" s="84">
        <v>1</v>
      </c>
      <c r="L21" s="37">
        <f t="shared" si="0"/>
        <v>0.5</v>
      </c>
      <c r="M21" s="85" t="s">
        <v>23</v>
      </c>
      <c r="N21" s="183"/>
      <c r="O21" s="88" t="s">
        <v>349</v>
      </c>
      <c r="P21" s="169"/>
    </row>
    <row r="22" spans="2:16" s="27" customFormat="1" ht="100" x14ac:dyDescent="0.25">
      <c r="B22" s="179"/>
      <c r="C22" s="181"/>
      <c r="D22" s="35" t="s">
        <v>82</v>
      </c>
      <c r="E22" s="35" t="s">
        <v>83</v>
      </c>
      <c r="F22" s="35" t="s">
        <v>84</v>
      </c>
      <c r="G22" s="35" t="s">
        <v>21</v>
      </c>
      <c r="H22" s="35" t="s">
        <v>85</v>
      </c>
      <c r="I22" s="53" t="s">
        <v>327</v>
      </c>
      <c r="J22" s="83">
        <v>2</v>
      </c>
      <c r="K22" s="84">
        <v>1</v>
      </c>
      <c r="L22" s="37">
        <f t="shared" si="0"/>
        <v>0.5</v>
      </c>
      <c r="M22" s="85" t="s">
        <v>23</v>
      </c>
      <c r="N22" s="183"/>
      <c r="O22" s="88" t="s">
        <v>86</v>
      </c>
      <c r="P22" s="169"/>
    </row>
    <row r="23" spans="2:16" ht="75" x14ac:dyDescent="0.25">
      <c r="B23" s="179"/>
      <c r="C23" s="181"/>
      <c r="D23" s="35" t="s">
        <v>87</v>
      </c>
      <c r="E23" s="35" t="s">
        <v>88</v>
      </c>
      <c r="F23" s="35" t="s">
        <v>89</v>
      </c>
      <c r="G23" s="35" t="s">
        <v>21</v>
      </c>
      <c r="H23" s="35" t="s">
        <v>90</v>
      </c>
      <c r="I23" s="20" t="s">
        <v>350</v>
      </c>
      <c r="J23" s="83">
        <v>2</v>
      </c>
      <c r="K23" s="84">
        <v>1</v>
      </c>
      <c r="L23" s="37">
        <f t="shared" si="0"/>
        <v>0.5</v>
      </c>
      <c r="M23" s="85" t="s">
        <v>23</v>
      </c>
      <c r="N23" s="183"/>
      <c r="O23" s="88" t="s">
        <v>351</v>
      </c>
      <c r="P23" s="169"/>
    </row>
    <row r="24" spans="2:16" ht="62.5" x14ac:dyDescent="0.25">
      <c r="B24" s="179"/>
      <c r="C24" s="181"/>
      <c r="D24" s="35" t="s">
        <v>91</v>
      </c>
      <c r="E24" s="35" t="s">
        <v>92</v>
      </c>
      <c r="F24" s="35" t="s">
        <v>93</v>
      </c>
      <c r="G24" s="35" t="s">
        <v>21</v>
      </c>
      <c r="H24" s="35" t="s">
        <v>94</v>
      </c>
      <c r="I24" s="20" t="s">
        <v>328</v>
      </c>
      <c r="J24" s="83">
        <v>3</v>
      </c>
      <c r="K24" s="84">
        <v>2</v>
      </c>
      <c r="L24" s="37">
        <f t="shared" si="0"/>
        <v>0.66666666666666663</v>
      </c>
      <c r="M24" s="85" t="s">
        <v>23</v>
      </c>
      <c r="N24" s="183"/>
      <c r="O24" s="86" t="s">
        <v>352</v>
      </c>
      <c r="P24" s="169"/>
    </row>
    <row r="25" spans="2:16" ht="70.5" customHeight="1" x14ac:dyDescent="0.25">
      <c r="B25" s="179"/>
      <c r="C25" s="181"/>
      <c r="D25" s="35" t="s">
        <v>95</v>
      </c>
      <c r="E25" s="35" t="s">
        <v>96</v>
      </c>
      <c r="F25" s="35" t="s">
        <v>97</v>
      </c>
      <c r="G25" s="35" t="s">
        <v>21</v>
      </c>
      <c r="H25" s="35" t="s">
        <v>68</v>
      </c>
      <c r="I25" s="20" t="s">
        <v>98</v>
      </c>
      <c r="J25" s="83">
        <v>2</v>
      </c>
      <c r="K25" s="84">
        <v>1</v>
      </c>
      <c r="L25" s="37">
        <f t="shared" si="0"/>
        <v>0.5</v>
      </c>
      <c r="M25" s="85" t="s">
        <v>23</v>
      </c>
      <c r="N25" s="183"/>
      <c r="O25" s="88" t="s">
        <v>353</v>
      </c>
      <c r="P25" s="169"/>
    </row>
    <row r="26" spans="2:16" ht="75" x14ac:dyDescent="0.25">
      <c r="B26" s="179"/>
      <c r="C26" s="181"/>
      <c r="D26" s="35" t="s">
        <v>99</v>
      </c>
      <c r="E26" s="35" t="s">
        <v>100</v>
      </c>
      <c r="F26" s="35" t="s">
        <v>354</v>
      </c>
      <c r="G26" s="35" t="s">
        <v>21</v>
      </c>
      <c r="H26" s="35" t="s">
        <v>101</v>
      </c>
      <c r="I26" s="20" t="s">
        <v>98</v>
      </c>
      <c r="J26" s="83">
        <v>2</v>
      </c>
      <c r="K26" s="84">
        <v>1</v>
      </c>
      <c r="L26" s="37">
        <f t="shared" si="0"/>
        <v>0.5</v>
      </c>
      <c r="M26" s="85" t="s">
        <v>23</v>
      </c>
      <c r="N26" s="183"/>
      <c r="O26" s="88" t="s">
        <v>355</v>
      </c>
      <c r="P26" s="169"/>
    </row>
    <row r="27" spans="2:16" ht="100" x14ac:dyDescent="0.25">
      <c r="B27" s="179"/>
      <c r="C27" s="181"/>
      <c r="D27" s="35" t="s">
        <v>102</v>
      </c>
      <c r="E27" s="35" t="s">
        <v>103</v>
      </c>
      <c r="F27" s="35" t="s">
        <v>104</v>
      </c>
      <c r="G27" s="35" t="s">
        <v>21</v>
      </c>
      <c r="H27" s="35" t="s">
        <v>356</v>
      </c>
      <c r="I27" s="20" t="s">
        <v>98</v>
      </c>
      <c r="J27" s="83">
        <v>2</v>
      </c>
      <c r="K27" s="84">
        <v>1</v>
      </c>
      <c r="L27" s="37">
        <f t="shared" si="0"/>
        <v>0.5</v>
      </c>
      <c r="M27" s="85" t="s">
        <v>23</v>
      </c>
      <c r="N27" s="183"/>
      <c r="O27" s="88" t="s">
        <v>357</v>
      </c>
      <c r="P27" s="169"/>
    </row>
    <row r="28" spans="2:16" ht="128.25" customHeight="1" x14ac:dyDescent="0.25">
      <c r="B28" s="179"/>
      <c r="C28" s="181"/>
      <c r="D28" s="11" t="s">
        <v>105</v>
      </c>
      <c r="E28" s="39" t="s">
        <v>106</v>
      </c>
      <c r="F28" s="11" t="s">
        <v>104</v>
      </c>
      <c r="G28" s="11" t="s">
        <v>21</v>
      </c>
      <c r="H28" s="11" t="s">
        <v>101</v>
      </c>
      <c r="I28" s="20" t="s">
        <v>98</v>
      </c>
      <c r="J28" s="83">
        <v>2</v>
      </c>
      <c r="K28" s="84">
        <v>1</v>
      </c>
      <c r="L28" s="37">
        <f t="shared" si="0"/>
        <v>0.5</v>
      </c>
      <c r="M28" s="85" t="s">
        <v>23</v>
      </c>
      <c r="N28" s="183"/>
      <c r="O28" s="89" t="s">
        <v>358</v>
      </c>
      <c r="P28" s="169"/>
    </row>
    <row r="29" spans="2:16" ht="175" x14ac:dyDescent="0.25">
      <c r="B29" s="179"/>
      <c r="C29" s="181"/>
      <c r="D29" s="11" t="s">
        <v>107</v>
      </c>
      <c r="E29" s="11" t="s">
        <v>108</v>
      </c>
      <c r="F29" s="11" t="s">
        <v>104</v>
      </c>
      <c r="G29" s="11" t="s">
        <v>21</v>
      </c>
      <c r="H29" s="11" t="s">
        <v>101</v>
      </c>
      <c r="I29" s="20" t="s">
        <v>79</v>
      </c>
      <c r="J29" s="83">
        <v>2</v>
      </c>
      <c r="K29" s="84">
        <v>1</v>
      </c>
      <c r="L29" s="37">
        <f t="shared" si="0"/>
        <v>0.5</v>
      </c>
      <c r="M29" s="85" t="s">
        <v>23</v>
      </c>
      <c r="N29" s="183"/>
      <c r="O29" s="88" t="s">
        <v>359</v>
      </c>
      <c r="P29" s="169"/>
    </row>
    <row r="30" spans="2:16" ht="194.25" customHeight="1" x14ac:dyDescent="0.25">
      <c r="B30" s="179"/>
      <c r="C30" s="181"/>
      <c r="D30" s="11" t="s">
        <v>109</v>
      </c>
      <c r="E30" s="11" t="s">
        <v>110</v>
      </c>
      <c r="F30" s="11" t="s">
        <v>111</v>
      </c>
      <c r="G30" s="11" t="s">
        <v>21</v>
      </c>
      <c r="H30" s="11" t="s">
        <v>112</v>
      </c>
      <c r="I30" s="20" t="s">
        <v>329</v>
      </c>
      <c r="J30" s="83">
        <v>4</v>
      </c>
      <c r="K30" s="84">
        <v>3</v>
      </c>
      <c r="L30" s="37">
        <f t="shared" si="0"/>
        <v>0.75</v>
      </c>
      <c r="M30" s="85" t="s">
        <v>23</v>
      </c>
      <c r="N30" s="183"/>
      <c r="O30" s="88" t="s">
        <v>360</v>
      </c>
      <c r="P30" s="169"/>
    </row>
    <row r="31" spans="2:16" ht="62.5" x14ac:dyDescent="0.25">
      <c r="B31" s="179" t="s">
        <v>113</v>
      </c>
      <c r="C31" s="181" t="s">
        <v>361</v>
      </c>
      <c r="D31" s="11" t="s">
        <v>114</v>
      </c>
      <c r="E31" s="11" t="s">
        <v>115</v>
      </c>
      <c r="F31" s="11" t="s">
        <v>116</v>
      </c>
      <c r="G31" s="11" t="s">
        <v>21</v>
      </c>
      <c r="H31" s="11" t="s">
        <v>68</v>
      </c>
      <c r="I31" s="53">
        <v>45044</v>
      </c>
      <c r="J31" s="83">
        <v>1</v>
      </c>
      <c r="K31" s="84">
        <v>1</v>
      </c>
      <c r="L31" s="37">
        <f t="shared" si="0"/>
        <v>1</v>
      </c>
      <c r="M31" s="85" t="s">
        <v>29</v>
      </c>
      <c r="N31" s="183"/>
      <c r="O31" s="86" t="s">
        <v>117</v>
      </c>
      <c r="P31" s="169"/>
    </row>
    <row r="32" spans="2:16" ht="114.75" customHeight="1" x14ac:dyDescent="0.25">
      <c r="B32" s="179"/>
      <c r="C32" s="181"/>
      <c r="D32" s="11" t="s">
        <v>118</v>
      </c>
      <c r="E32" s="40" t="s">
        <v>119</v>
      </c>
      <c r="F32" s="11" t="s">
        <v>120</v>
      </c>
      <c r="G32" s="11" t="s">
        <v>21</v>
      </c>
      <c r="H32" s="11" t="s">
        <v>121</v>
      </c>
      <c r="I32" s="20" t="s">
        <v>362</v>
      </c>
      <c r="J32" s="83">
        <v>4</v>
      </c>
      <c r="K32" s="84">
        <v>2</v>
      </c>
      <c r="L32" s="37">
        <f t="shared" si="0"/>
        <v>0.5</v>
      </c>
      <c r="M32" s="85" t="s">
        <v>23</v>
      </c>
      <c r="N32" s="183"/>
      <c r="O32" s="86" t="s">
        <v>363</v>
      </c>
      <c r="P32" s="169"/>
    </row>
    <row r="33" spans="1:16" ht="62.5" x14ac:dyDescent="0.25">
      <c r="B33" s="179"/>
      <c r="C33" s="181"/>
      <c r="D33" s="11" t="s">
        <v>122</v>
      </c>
      <c r="E33" s="40" t="s">
        <v>123</v>
      </c>
      <c r="F33" s="11" t="s">
        <v>124</v>
      </c>
      <c r="G33" s="11" t="s">
        <v>21</v>
      </c>
      <c r="H33" s="11" t="s">
        <v>78</v>
      </c>
      <c r="I33" s="20" t="s">
        <v>79</v>
      </c>
      <c r="J33" s="83">
        <v>2</v>
      </c>
      <c r="K33" s="84">
        <v>1</v>
      </c>
      <c r="L33" s="37">
        <f t="shared" si="0"/>
        <v>0.5</v>
      </c>
      <c r="M33" s="85" t="s">
        <v>23</v>
      </c>
      <c r="N33" s="183"/>
      <c r="O33" s="88" t="s">
        <v>364</v>
      </c>
      <c r="P33" s="169"/>
    </row>
    <row r="34" spans="1:16" ht="162.5" x14ac:dyDescent="0.25">
      <c r="B34" s="179" t="s">
        <v>125</v>
      </c>
      <c r="C34" s="181" t="s">
        <v>365</v>
      </c>
      <c r="D34" s="11" t="s">
        <v>126</v>
      </c>
      <c r="E34" s="11" t="s">
        <v>127</v>
      </c>
      <c r="F34" s="11" t="s">
        <v>128</v>
      </c>
      <c r="G34" s="11" t="s">
        <v>21</v>
      </c>
      <c r="H34" s="11" t="s">
        <v>68</v>
      </c>
      <c r="I34" s="53" t="s">
        <v>330</v>
      </c>
      <c r="J34" s="83">
        <v>2</v>
      </c>
      <c r="K34" s="84">
        <v>1</v>
      </c>
      <c r="L34" s="37">
        <f t="shared" si="0"/>
        <v>0.5</v>
      </c>
      <c r="M34" s="85" t="s">
        <v>23</v>
      </c>
      <c r="N34" s="183"/>
      <c r="O34" s="88" t="s">
        <v>129</v>
      </c>
      <c r="P34" s="169"/>
    </row>
    <row r="35" spans="1:16" ht="50" x14ac:dyDescent="0.25">
      <c r="B35" s="179"/>
      <c r="C35" s="181"/>
      <c r="D35" s="11" t="s">
        <v>366</v>
      </c>
      <c r="E35" s="11" t="s">
        <v>367</v>
      </c>
      <c r="F35" s="11" t="s">
        <v>130</v>
      </c>
      <c r="G35" s="11" t="s">
        <v>21</v>
      </c>
      <c r="H35" s="11" t="s">
        <v>68</v>
      </c>
      <c r="I35" s="53">
        <v>45044</v>
      </c>
      <c r="J35" s="83">
        <v>1</v>
      </c>
      <c r="K35" s="84">
        <v>1</v>
      </c>
      <c r="L35" s="37">
        <f t="shared" si="0"/>
        <v>1</v>
      </c>
      <c r="M35" s="85" t="s">
        <v>29</v>
      </c>
      <c r="N35" s="183"/>
      <c r="O35" s="88" t="s">
        <v>131</v>
      </c>
      <c r="P35" s="169"/>
    </row>
    <row r="36" spans="1:16" ht="48" customHeight="1" x14ac:dyDescent="0.25">
      <c r="B36" s="179"/>
      <c r="C36" s="181"/>
      <c r="D36" s="11" t="s">
        <v>368</v>
      </c>
      <c r="E36" s="11" t="s">
        <v>132</v>
      </c>
      <c r="F36" s="11" t="s">
        <v>133</v>
      </c>
      <c r="G36" s="11" t="s">
        <v>21</v>
      </c>
      <c r="H36" s="11" t="s">
        <v>68</v>
      </c>
      <c r="I36" s="53">
        <v>45044</v>
      </c>
      <c r="J36" s="83">
        <v>1</v>
      </c>
      <c r="K36" s="84">
        <v>1</v>
      </c>
      <c r="L36" s="37">
        <f t="shared" si="0"/>
        <v>1</v>
      </c>
      <c r="M36" s="85" t="s">
        <v>29</v>
      </c>
      <c r="N36" s="183"/>
      <c r="O36" s="88" t="s">
        <v>134</v>
      </c>
      <c r="P36" s="169"/>
    </row>
    <row r="37" spans="1:16" ht="57.5" customHeight="1" x14ac:dyDescent="0.25">
      <c r="A37" s="41"/>
      <c r="B37" s="179"/>
      <c r="C37" s="181"/>
      <c r="D37" s="11" t="s">
        <v>369</v>
      </c>
      <c r="E37" s="40" t="s">
        <v>135</v>
      </c>
      <c r="F37" s="40" t="s">
        <v>136</v>
      </c>
      <c r="G37" s="11" t="s">
        <v>21</v>
      </c>
      <c r="H37" s="11" t="s">
        <v>68</v>
      </c>
      <c r="I37" s="53">
        <v>45044</v>
      </c>
      <c r="J37" s="83">
        <v>1</v>
      </c>
      <c r="K37" s="84">
        <v>1</v>
      </c>
      <c r="L37" s="37">
        <f t="shared" si="0"/>
        <v>1</v>
      </c>
      <c r="M37" s="85" t="s">
        <v>29</v>
      </c>
      <c r="N37" s="183"/>
      <c r="O37" s="88" t="s">
        <v>137</v>
      </c>
      <c r="P37" s="169"/>
    </row>
    <row r="38" spans="1:16" ht="64.5" customHeight="1" x14ac:dyDescent="0.25">
      <c r="A38" s="41"/>
      <c r="B38" s="179"/>
      <c r="C38" s="181"/>
      <c r="D38" s="11" t="s">
        <v>370</v>
      </c>
      <c r="E38" s="40" t="s">
        <v>138</v>
      </c>
      <c r="F38" s="42" t="s">
        <v>139</v>
      </c>
      <c r="G38" s="11" t="s">
        <v>21</v>
      </c>
      <c r="H38" s="40" t="s">
        <v>48</v>
      </c>
      <c r="I38" s="53">
        <v>45044</v>
      </c>
      <c r="J38" s="83">
        <v>1</v>
      </c>
      <c r="K38" s="84">
        <v>1</v>
      </c>
      <c r="L38" s="37">
        <f>+K38/J38</f>
        <v>1</v>
      </c>
      <c r="M38" s="85" t="s">
        <v>29</v>
      </c>
      <c r="N38" s="183"/>
      <c r="O38" s="88" t="s">
        <v>140</v>
      </c>
      <c r="P38" s="169"/>
    </row>
    <row r="39" spans="1:16" ht="64.5" customHeight="1" x14ac:dyDescent="0.25">
      <c r="A39" s="41"/>
      <c r="B39" s="179"/>
      <c r="C39" s="181"/>
      <c r="D39" s="26" t="s">
        <v>371</v>
      </c>
      <c r="E39" s="61" t="s">
        <v>141</v>
      </c>
      <c r="F39" s="42" t="s">
        <v>142</v>
      </c>
      <c r="G39" s="26" t="s">
        <v>21</v>
      </c>
      <c r="H39" s="26" t="s">
        <v>68</v>
      </c>
      <c r="I39" s="53">
        <v>45044</v>
      </c>
      <c r="J39" s="83">
        <v>1</v>
      </c>
      <c r="K39" s="90">
        <v>1</v>
      </c>
      <c r="L39" s="37">
        <f>+K39/J39</f>
        <v>1</v>
      </c>
      <c r="M39" s="85" t="s">
        <v>29</v>
      </c>
      <c r="N39" s="184"/>
      <c r="O39" s="91" t="s">
        <v>143</v>
      </c>
      <c r="P39" s="169"/>
    </row>
    <row r="40" spans="1:16" s="27" customFormat="1" ht="113" thickBot="1" x14ac:dyDescent="0.3">
      <c r="A40" s="41"/>
      <c r="B40" s="186"/>
      <c r="C40" s="187"/>
      <c r="D40" s="46" t="s">
        <v>372</v>
      </c>
      <c r="E40" s="23" t="s">
        <v>373</v>
      </c>
      <c r="F40" s="92" t="s">
        <v>374</v>
      </c>
      <c r="G40" s="46" t="s">
        <v>21</v>
      </c>
      <c r="H40" s="46" t="s">
        <v>375</v>
      </c>
      <c r="I40" s="77">
        <v>45260</v>
      </c>
      <c r="J40" s="93">
        <v>1</v>
      </c>
      <c r="K40" s="94">
        <v>0</v>
      </c>
      <c r="L40" s="49">
        <f t="shared" si="0"/>
        <v>0</v>
      </c>
      <c r="M40" s="95" t="s">
        <v>23</v>
      </c>
      <c r="N40" s="185"/>
      <c r="O40" s="86" t="s">
        <v>376</v>
      </c>
      <c r="P40" s="169"/>
    </row>
    <row r="41" spans="1:16" s="27" customFormat="1" ht="15.75" customHeight="1" thickBot="1" x14ac:dyDescent="0.3">
      <c r="B41" s="171" t="s">
        <v>144</v>
      </c>
      <c r="C41" s="172"/>
      <c r="D41" s="172"/>
      <c r="E41" s="172"/>
      <c r="F41" s="172"/>
      <c r="G41" s="172"/>
      <c r="H41" s="172"/>
      <c r="I41" s="172"/>
      <c r="J41" s="172"/>
      <c r="K41" s="159"/>
      <c r="L41" s="159"/>
      <c r="M41" s="159"/>
      <c r="N41" s="159"/>
      <c r="O41" s="159"/>
      <c r="P41" s="169"/>
    </row>
    <row r="42" spans="1:16" ht="39.5" thickBot="1" x14ac:dyDescent="0.3">
      <c r="B42" s="162" t="s">
        <v>3</v>
      </c>
      <c r="C42" s="163"/>
      <c r="D42" s="164" t="s">
        <v>4</v>
      </c>
      <c r="E42" s="163"/>
      <c r="F42" s="4" t="s">
        <v>5</v>
      </c>
      <c r="G42" s="4" t="s">
        <v>6</v>
      </c>
      <c r="H42" s="4" t="s">
        <v>7</v>
      </c>
      <c r="I42" s="4" t="s">
        <v>8</v>
      </c>
      <c r="J42" s="4" t="s">
        <v>9</v>
      </c>
      <c r="K42" s="4" t="s">
        <v>10</v>
      </c>
      <c r="L42" s="4" t="s">
        <v>53</v>
      </c>
      <c r="M42" s="4" t="s">
        <v>12</v>
      </c>
      <c r="N42" s="4" t="s">
        <v>13</v>
      </c>
      <c r="O42" s="70" t="s">
        <v>50</v>
      </c>
      <c r="P42" s="169"/>
    </row>
    <row r="43" spans="1:16" ht="75" x14ac:dyDescent="0.25">
      <c r="B43" s="188" t="s">
        <v>145</v>
      </c>
      <c r="C43" s="188" t="s">
        <v>377</v>
      </c>
      <c r="D43" s="96" t="s">
        <v>146</v>
      </c>
      <c r="E43" s="8" t="s">
        <v>209</v>
      </c>
      <c r="F43" s="8" t="s">
        <v>148</v>
      </c>
      <c r="G43" s="8" t="s">
        <v>21</v>
      </c>
      <c r="H43" s="8" t="s">
        <v>149</v>
      </c>
      <c r="I43" s="51">
        <v>45046</v>
      </c>
      <c r="J43" s="60">
        <v>1</v>
      </c>
      <c r="K43" s="60">
        <v>1</v>
      </c>
      <c r="L43" s="33">
        <f t="shared" ref="L43:L67" si="1">+K43/J43</f>
        <v>1</v>
      </c>
      <c r="M43" s="81" t="s">
        <v>29</v>
      </c>
      <c r="N43" s="168">
        <f>AVERAGE(L43:L67)</f>
        <v>0.68666666666666676</v>
      </c>
      <c r="O43" s="97" t="s">
        <v>210</v>
      </c>
      <c r="P43" s="169"/>
    </row>
    <row r="44" spans="1:16" ht="60.5" customHeight="1" x14ac:dyDescent="0.25">
      <c r="B44" s="189"/>
      <c r="C44" s="189"/>
      <c r="D44" s="98" t="s">
        <v>152</v>
      </c>
      <c r="E44" s="11" t="s">
        <v>212</v>
      </c>
      <c r="F44" s="11" t="s">
        <v>97</v>
      </c>
      <c r="G44" s="11" t="s">
        <v>21</v>
      </c>
      <c r="H44" s="40" t="s">
        <v>68</v>
      </c>
      <c r="I44" s="20" t="s">
        <v>79</v>
      </c>
      <c r="J44" s="43">
        <v>2</v>
      </c>
      <c r="K44" s="43">
        <v>1</v>
      </c>
      <c r="L44" s="37">
        <f t="shared" si="1"/>
        <v>0.5</v>
      </c>
      <c r="M44" s="85" t="s">
        <v>23</v>
      </c>
      <c r="N44" s="169"/>
      <c r="O44" s="99" t="s">
        <v>378</v>
      </c>
      <c r="P44" s="169"/>
    </row>
    <row r="45" spans="1:16" ht="75" x14ac:dyDescent="0.25">
      <c r="B45" s="189"/>
      <c r="C45" s="189"/>
      <c r="D45" s="100" t="s">
        <v>379</v>
      </c>
      <c r="E45" s="26" t="s">
        <v>190</v>
      </c>
      <c r="F45" s="26" t="s">
        <v>191</v>
      </c>
      <c r="G45" s="26" t="s">
        <v>21</v>
      </c>
      <c r="H45" s="26" t="s">
        <v>149</v>
      </c>
      <c r="I45" s="20">
        <v>45076</v>
      </c>
      <c r="J45" s="43">
        <v>1</v>
      </c>
      <c r="K45" s="43">
        <v>1</v>
      </c>
      <c r="L45" s="37">
        <f t="shared" si="1"/>
        <v>1</v>
      </c>
      <c r="M45" s="85" t="s">
        <v>29</v>
      </c>
      <c r="N45" s="169"/>
      <c r="O45" s="86" t="s">
        <v>380</v>
      </c>
      <c r="P45" s="169"/>
    </row>
    <row r="46" spans="1:16" ht="38" thickBot="1" x14ac:dyDescent="0.3">
      <c r="B46" s="190"/>
      <c r="C46" s="190"/>
      <c r="D46" s="23" t="s">
        <v>381</v>
      </c>
      <c r="E46" s="46" t="s">
        <v>192</v>
      </c>
      <c r="F46" s="46" t="s">
        <v>193</v>
      </c>
      <c r="G46" s="46" t="s">
        <v>21</v>
      </c>
      <c r="H46" s="46" t="s">
        <v>68</v>
      </c>
      <c r="I46" s="47">
        <v>45107</v>
      </c>
      <c r="J46" s="57">
        <v>1</v>
      </c>
      <c r="K46" s="57">
        <v>1</v>
      </c>
      <c r="L46" s="49">
        <f t="shared" si="1"/>
        <v>1</v>
      </c>
      <c r="M46" s="95" t="s">
        <v>29</v>
      </c>
      <c r="N46" s="169"/>
      <c r="O46" s="101" t="s">
        <v>382</v>
      </c>
      <c r="P46" s="169"/>
    </row>
    <row r="47" spans="1:16" ht="75" x14ac:dyDescent="0.25">
      <c r="B47" s="188" t="s">
        <v>383</v>
      </c>
      <c r="C47" s="188" t="s">
        <v>384</v>
      </c>
      <c r="D47" s="98" t="s">
        <v>385</v>
      </c>
      <c r="E47" s="11" t="s">
        <v>171</v>
      </c>
      <c r="F47" s="11" t="s">
        <v>172</v>
      </c>
      <c r="G47" s="11" t="s">
        <v>21</v>
      </c>
      <c r="H47" s="11" t="s">
        <v>173</v>
      </c>
      <c r="I47" s="44" t="s">
        <v>331</v>
      </c>
      <c r="J47" s="43">
        <v>3</v>
      </c>
      <c r="K47" s="43">
        <v>2</v>
      </c>
      <c r="L47" s="37">
        <f t="shared" si="1"/>
        <v>0.66666666666666663</v>
      </c>
      <c r="M47" s="85" t="s">
        <v>23</v>
      </c>
      <c r="N47" s="169"/>
      <c r="O47" s="88" t="s">
        <v>386</v>
      </c>
      <c r="P47" s="169"/>
    </row>
    <row r="48" spans="1:16" ht="75" x14ac:dyDescent="0.25">
      <c r="B48" s="189"/>
      <c r="C48" s="189"/>
      <c r="D48" s="100" t="s">
        <v>158</v>
      </c>
      <c r="E48" s="11" t="s">
        <v>175</v>
      </c>
      <c r="F48" s="11" t="s">
        <v>176</v>
      </c>
      <c r="G48" s="11" t="s">
        <v>21</v>
      </c>
      <c r="H48" s="11" t="s">
        <v>149</v>
      </c>
      <c r="I48" s="44" t="s">
        <v>98</v>
      </c>
      <c r="J48" s="36">
        <v>2</v>
      </c>
      <c r="K48" s="36">
        <v>1</v>
      </c>
      <c r="L48" s="37">
        <f t="shared" si="1"/>
        <v>0.5</v>
      </c>
      <c r="M48" s="85" t="s">
        <v>23</v>
      </c>
      <c r="N48" s="169"/>
      <c r="O48" s="88" t="s">
        <v>387</v>
      </c>
      <c r="P48" s="169"/>
    </row>
    <row r="49" spans="2:16" ht="75" x14ac:dyDescent="0.25">
      <c r="B49" s="189"/>
      <c r="C49" s="189"/>
      <c r="D49" s="98" t="s">
        <v>161</v>
      </c>
      <c r="E49" s="11" t="s">
        <v>198</v>
      </c>
      <c r="F49" s="40" t="s">
        <v>148</v>
      </c>
      <c r="G49" s="11" t="s">
        <v>21</v>
      </c>
      <c r="H49" s="11" t="s">
        <v>149</v>
      </c>
      <c r="I49" s="20">
        <v>45046</v>
      </c>
      <c r="J49" s="43">
        <v>1</v>
      </c>
      <c r="K49" s="43">
        <v>1</v>
      </c>
      <c r="L49" s="37">
        <f t="shared" si="1"/>
        <v>1</v>
      </c>
      <c r="M49" s="85" t="s">
        <v>29</v>
      </c>
      <c r="N49" s="169"/>
      <c r="O49" s="99" t="s">
        <v>199</v>
      </c>
      <c r="P49" s="169"/>
    </row>
    <row r="50" spans="2:16" ht="159" customHeight="1" thickBot="1" x14ac:dyDescent="0.3">
      <c r="B50" s="190"/>
      <c r="C50" s="190"/>
      <c r="D50" s="98" t="s">
        <v>163</v>
      </c>
      <c r="E50" s="40" t="s">
        <v>200</v>
      </c>
      <c r="F50" s="11" t="s">
        <v>97</v>
      </c>
      <c r="G50" s="11" t="s">
        <v>21</v>
      </c>
      <c r="H50" s="40" t="s">
        <v>68</v>
      </c>
      <c r="I50" s="20" t="s">
        <v>197</v>
      </c>
      <c r="J50" s="43">
        <v>2</v>
      </c>
      <c r="K50" s="43">
        <v>1</v>
      </c>
      <c r="L50" s="37">
        <f t="shared" si="1"/>
        <v>0.5</v>
      </c>
      <c r="M50" s="85" t="s">
        <v>23</v>
      </c>
      <c r="N50" s="169"/>
      <c r="O50" s="102" t="s">
        <v>388</v>
      </c>
      <c r="P50" s="169"/>
    </row>
    <row r="51" spans="2:16" ht="94.5" customHeight="1" x14ac:dyDescent="0.25">
      <c r="B51" s="188" t="s">
        <v>169</v>
      </c>
      <c r="C51" s="188" t="s">
        <v>389</v>
      </c>
      <c r="D51" s="96" t="s">
        <v>170</v>
      </c>
      <c r="E51" s="8" t="s">
        <v>147</v>
      </c>
      <c r="F51" s="69" t="s">
        <v>148</v>
      </c>
      <c r="G51" s="8" t="s">
        <v>21</v>
      </c>
      <c r="H51" s="8" t="s">
        <v>149</v>
      </c>
      <c r="I51" s="103" t="s">
        <v>150</v>
      </c>
      <c r="J51" s="60">
        <v>1</v>
      </c>
      <c r="K51" s="60">
        <v>1</v>
      </c>
      <c r="L51" s="33">
        <f t="shared" si="1"/>
        <v>1</v>
      </c>
      <c r="M51" s="81" t="s">
        <v>29</v>
      </c>
      <c r="N51" s="169"/>
      <c r="O51" s="104" t="s">
        <v>151</v>
      </c>
      <c r="P51" s="169"/>
    </row>
    <row r="52" spans="2:16" ht="164.5" customHeight="1" x14ac:dyDescent="0.25">
      <c r="B52" s="189"/>
      <c r="C52" s="189"/>
      <c r="D52" s="98" t="s">
        <v>174</v>
      </c>
      <c r="E52" s="11" t="s">
        <v>153</v>
      </c>
      <c r="F52" s="40" t="s">
        <v>97</v>
      </c>
      <c r="G52" s="11" t="s">
        <v>21</v>
      </c>
      <c r="H52" s="11" t="s">
        <v>68</v>
      </c>
      <c r="I52" s="20" t="s">
        <v>154</v>
      </c>
      <c r="J52" s="43">
        <v>2</v>
      </c>
      <c r="K52" s="43">
        <v>1</v>
      </c>
      <c r="L52" s="37">
        <f t="shared" si="1"/>
        <v>0.5</v>
      </c>
      <c r="M52" s="85" t="s">
        <v>23</v>
      </c>
      <c r="N52" s="169"/>
      <c r="O52" s="105" t="s">
        <v>390</v>
      </c>
      <c r="P52" s="169"/>
    </row>
    <row r="53" spans="2:16" ht="98" customHeight="1" x14ac:dyDescent="0.25">
      <c r="B53" s="189"/>
      <c r="C53" s="189"/>
      <c r="D53" s="98" t="s">
        <v>391</v>
      </c>
      <c r="E53" s="40" t="s">
        <v>155</v>
      </c>
      <c r="F53" s="11" t="s">
        <v>156</v>
      </c>
      <c r="G53" s="11" t="s">
        <v>21</v>
      </c>
      <c r="H53" s="35" t="s">
        <v>157</v>
      </c>
      <c r="I53" s="20" t="s">
        <v>79</v>
      </c>
      <c r="J53" s="43">
        <v>2</v>
      </c>
      <c r="K53" s="43">
        <v>1</v>
      </c>
      <c r="L53" s="37">
        <f t="shared" si="1"/>
        <v>0.5</v>
      </c>
      <c r="M53" s="85" t="s">
        <v>23</v>
      </c>
      <c r="N53" s="169"/>
      <c r="O53" s="106" t="s">
        <v>392</v>
      </c>
      <c r="P53" s="169"/>
    </row>
    <row r="54" spans="2:16" ht="75" x14ac:dyDescent="0.25">
      <c r="B54" s="189"/>
      <c r="C54" s="189"/>
      <c r="D54" s="98" t="s">
        <v>393</v>
      </c>
      <c r="E54" s="26" t="s">
        <v>159</v>
      </c>
      <c r="F54" s="26" t="s">
        <v>148</v>
      </c>
      <c r="G54" s="26" t="s">
        <v>21</v>
      </c>
      <c r="H54" s="26" t="s">
        <v>149</v>
      </c>
      <c r="I54" s="45" t="s">
        <v>150</v>
      </c>
      <c r="J54" s="43">
        <v>1</v>
      </c>
      <c r="K54" s="43">
        <v>1</v>
      </c>
      <c r="L54" s="37">
        <f t="shared" si="1"/>
        <v>1</v>
      </c>
      <c r="M54" s="85" t="s">
        <v>29</v>
      </c>
      <c r="N54" s="169"/>
      <c r="O54" s="107" t="s">
        <v>160</v>
      </c>
      <c r="P54" s="169"/>
    </row>
    <row r="55" spans="2:16" ht="125.5" customHeight="1" x14ac:dyDescent="0.25">
      <c r="B55" s="189"/>
      <c r="C55" s="189"/>
      <c r="D55" s="98" t="s">
        <v>394</v>
      </c>
      <c r="E55" s="11" t="s">
        <v>162</v>
      </c>
      <c r="F55" s="11" t="s">
        <v>97</v>
      </c>
      <c r="G55" s="11" t="s">
        <v>21</v>
      </c>
      <c r="H55" s="11" t="s">
        <v>68</v>
      </c>
      <c r="I55" s="20" t="s">
        <v>79</v>
      </c>
      <c r="J55" s="43">
        <v>2</v>
      </c>
      <c r="K55" s="43">
        <v>1</v>
      </c>
      <c r="L55" s="37">
        <f t="shared" si="1"/>
        <v>0.5</v>
      </c>
      <c r="M55" s="85" t="s">
        <v>23</v>
      </c>
      <c r="N55" s="169"/>
      <c r="O55" s="105" t="s">
        <v>395</v>
      </c>
      <c r="P55" s="169"/>
    </row>
    <row r="56" spans="2:16" ht="100" x14ac:dyDescent="0.25">
      <c r="B56" s="189"/>
      <c r="C56" s="189"/>
      <c r="D56" s="75" t="s">
        <v>396</v>
      </c>
      <c r="E56" s="40" t="s">
        <v>167</v>
      </c>
      <c r="F56" s="11" t="s">
        <v>168</v>
      </c>
      <c r="G56" s="19" t="s">
        <v>21</v>
      </c>
      <c r="H56" s="11" t="s">
        <v>166</v>
      </c>
      <c r="I56" s="44" t="s">
        <v>79</v>
      </c>
      <c r="J56" s="43">
        <v>2</v>
      </c>
      <c r="K56" s="43">
        <v>1</v>
      </c>
      <c r="L56" s="37">
        <f t="shared" si="1"/>
        <v>0.5</v>
      </c>
      <c r="M56" s="85" t="s">
        <v>23</v>
      </c>
      <c r="N56" s="169"/>
      <c r="O56" s="105" t="s">
        <v>397</v>
      </c>
      <c r="P56" s="169"/>
    </row>
    <row r="57" spans="2:16" ht="75.5" thickBot="1" x14ac:dyDescent="0.3">
      <c r="B57" s="190"/>
      <c r="C57" s="190"/>
      <c r="D57" s="108" t="s">
        <v>398</v>
      </c>
      <c r="E57" s="23" t="s">
        <v>206</v>
      </c>
      <c r="F57" s="23" t="s">
        <v>207</v>
      </c>
      <c r="G57" s="23" t="s">
        <v>21</v>
      </c>
      <c r="H57" s="23" t="s">
        <v>149</v>
      </c>
      <c r="I57" s="77" t="s">
        <v>79</v>
      </c>
      <c r="J57" s="57">
        <v>2</v>
      </c>
      <c r="K57" s="57">
        <v>1</v>
      </c>
      <c r="L57" s="49">
        <f t="shared" si="1"/>
        <v>0.5</v>
      </c>
      <c r="M57" s="95" t="s">
        <v>23</v>
      </c>
      <c r="N57" s="169"/>
      <c r="O57" s="109" t="s">
        <v>399</v>
      </c>
      <c r="P57" s="169"/>
    </row>
    <row r="58" spans="2:16" ht="53.5" customHeight="1" x14ac:dyDescent="0.25">
      <c r="B58" s="188" t="s">
        <v>177</v>
      </c>
      <c r="C58" s="188" t="s">
        <v>400</v>
      </c>
      <c r="D58" s="96" t="s">
        <v>178</v>
      </c>
      <c r="E58" s="8" t="s">
        <v>179</v>
      </c>
      <c r="F58" s="8" t="s">
        <v>180</v>
      </c>
      <c r="G58" s="8" t="s">
        <v>21</v>
      </c>
      <c r="H58" s="8" t="s">
        <v>181</v>
      </c>
      <c r="I58" s="110" t="s">
        <v>182</v>
      </c>
      <c r="J58" s="60">
        <v>2</v>
      </c>
      <c r="K58" s="60">
        <v>1</v>
      </c>
      <c r="L58" s="33">
        <f t="shared" si="1"/>
        <v>0.5</v>
      </c>
      <c r="M58" s="81" t="s">
        <v>23</v>
      </c>
      <c r="N58" s="169"/>
      <c r="O58" s="111" t="s">
        <v>401</v>
      </c>
      <c r="P58" s="169"/>
    </row>
    <row r="59" spans="2:16" ht="75" x14ac:dyDescent="0.25">
      <c r="B59" s="189"/>
      <c r="C59" s="189"/>
      <c r="D59" s="98" t="s">
        <v>183</v>
      </c>
      <c r="E59" s="26" t="s">
        <v>194</v>
      </c>
      <c r="F59" s="26" t="s">
        <v>148</v>
      </c>
      <c r="G59" s="26" t="s">
        <v>21</v>
      </c>
      <c r="H59" s="26" t="s">
        <v>149</v>
      </c>
      <c r="I59" s="45">
        <v>45046</v>
      </c>
      <c r="J59" s="43">
        <v>1</v>
      </c>
      <c r="K59" s="43">
        <v>1</v>
      </c>
      <c r="L59" s="37">
        <f t="shared" si="1"/>
        <v>1</v>
      </c>
      <c r="M59" s="85" t="s">
        <v>29</v>
      </c>
      <c r="N59" s="169"/>
      <c r="O59" s="107" t="s">
        <v>195</v>
      </c>
      <c r="P59" s="169"/>
    </row>
    <row r="60" spans="2:16" ht="112.5" x14ac:dyDescent="0.25">
      <c r="B60" s="189"/>
      <c r="C60" s="189"/>
      <c r="D60" s="98" t="s">
        <v>186</v>
      </c>
      <c r="E60" s="11" t="s">
        <v>196</v>
      </c>
      <c r="F60" s="11" t="s">
        <v>97</v>
      </c>
      <c r="G60" s="11" t="s">
        <v>21</v>
      </c>
      <c r="H60" s="11" t="s">
        <v>68</v>
      </c>
      <c r="I60" s="20" t="s">
        <v>197</v>
      </c>
      <c r="J60" s="43">
        <v>2</v>
      </c>
      <c r="K60" s="43">
        <v>1</v>
      </c>
      <c r="L60" s="37">
        <f t="shared" si="1"/>
        <v>0.5</v>
      </c>
      <c r="M60" s="85" t="s">
        <v>23</v>
      </c>
      <c r="N60" s="169"/>
      <c r="O60" s="107" t="s">
        <v>402</v>
      </c>
      <c r="P60" s="169"/>
    </row>
    <row r="61" spans="2:16" ht="177.5" customHeight="1" thickBot="1" x14ac:dyDescent="0.3">
      <c r="B61" s="190"/>
      <c r="C61" s="190"/>
      <c r="D61" s="112" t="s">
        <v>189</v>
      </c>
      <c r="E61" s="23" t="s">
        <v>219</v>
      </c>
      <c r="F61" s="23" t="s">
        <v>97</v>
      </c>
      <c r="G61" s="46" t="s">
        <v>21</v>
      </c>
      <c r="H61" s="46" t="s">
        <v>68</v>
      </c>
      <c r="I61" s="47" t="s">
        <v>197</v>
      </c>
      <c r="J61" s="48">
        <v>2</v>
      </c>
      <c r="K61" s="48">
        <v>1</v>
      </c>
      <c r="L61" s="49">
        <f t="shared" si="1"/>
        <v>0.5</v>
      </c>
      <c r="M61" s="95" t="s">
        <v>23</v>
      </c>
      <c r="N61" s="169"/>
      <c r="O61" s="113" t="s">
        <v>403</v>
      </c>
      <c r="P61" s="169"/>
    </row>
    <row r="62" spans="2:16" ht="75" x14ac:dyDescent="0.25">
      <c r="B62" s="188" t="s">
        <v>201</v>
      </c>
      <c r="C62" s="188" t="s">
        <v>404</v>
      </c>
      <c r="D62" s="114" t="s">
        <v>202</v>
      </c>
      <c r="E62" s="8" t="s">
        <v>164</v>
      </c>
      <c r="F62" s="8" t="s">
        <v>165</v>
      </c>
      <c r="G62" s="8" t="s">
        <v>21</v>
      </c>
      <c r="H62" s="8" t="s">
        <v>166</v>
      </c>
      <c r="I62" s="103" t="s">
        <v>405</v>
      </c>
      <c r="J62" s="60">
        <v>4</v>
      </c>
      <c r="K62" s="60">
        <v>2</v>
      </c>
      <c r="L62" s="33">
        <f t="shared" si="1"/>
        <v>0.5</v>
      </c>
      <c r="M62" s="81" t="s">
        <v>23</v>
      </c>
      <c r="N62" s="169"/>
      <c r="O62" s="104" t="s">
        <v>406</v>
      </c>
      <c r="P62" s="169"/>
    </row>
    <row r="63" spans="2:16" ht="62.5" x14ac:dyDescent="0.25">
      <c r="B63" s="189"/>
      <c r="C63" s="189"/>
      <c r="D63" s="100" t="s">
        <v>205</v>
      </c>
      <c r="E63" s="11" t="s">
        <v>184</v>
      </c>
      <c r="F63" s="11" t="s">
        <v>185</v>
      </c>
      <c r="G63" s="11" t="s">
        <v>21</v>
      </c>
      <c r="H63" s="11" t="s">
        <v>181</v>
      </c>
      <c r="I63" s="20" t="s">
        <v>332</v>
      </c>
      <c r="J63" s="43">
        <v>4</v>
      </c>
      <c r="K63" s="43">
        <v>3</v>
      </c>
      <c r="L63" s="37">
        <f t="shared" si="1"/>
        <v>0.75</v>
      </c>
      <c r="M63" s="85" t="s">
        <v>23</v>
      </c>
      <c r="N63" s="169"/>
      <c r="O63" s="106" t="s">
        <v>407</v>
      </c>
      <c r="P63" s="169"/>
    </row>
    <row r="64" spans="2:16" ht="50" x14ac:dyDescent="0.25">
      <c r="B64" s="189"/>
      <c r="C64" s="189"/>
      <c r="D64" s="100" t="s">
        <v>208</v>
      </c>
      <c r="E64" s="40" t="s">
        <v>187</v>
      </c>
      <c r="F64" s="11" t="s">
        <v>188</v>
      </c>
      <c r="G64" s="26" t="s">
        <v>21</v>
      </c>
      <c r="H64" s="26" t="s">
        <v>181</v>
      </c>
      <c r="I64" s="20">
        <v>45169</v>
      </c>
      <c r="J64" s="43">
        <v>1</v>
      </c>
      <c r="K64" s="43">
        <v>1</v>
      </c>
      <c r="L64" s="37">
        <f t="shared" si="1"/>
        <v>1</v>
      </c>
      <c r="M64" s="85" t="s">
        <v>29</v>
      </c>
      <c r="N64" s="169"/>
      <c r="O64" s="115" t="s">
        <v>408</v>
      </c>
      <c r="P64" s="169"/>
    </row>
    <row r="65" spans="2:16" ht="87.5" x14ac:dyDescent="0.25">
      <c r="B65" s="189"/>
      <c r="C65" s="189"/>
      <c r="D65" s="98" t="s">
        <v>211</v>
      </c>
      <c r="E65" s="11" t="s">
        <v>203</v>
      </c>
      <c r="F65" s="11" t="s">
        <v>204</v>
      </c>
      <c r="G65" s="11" t="s">
        <v>21</v>
      </c>
      <c r="H65" s="11" t="s">
        <v>149</v>
      </c>
      <c r="I65" s="20" t="s">
        <v>79</v>
      </c>
      <c r="J65" s="43">
        <v>2</v>
      </c>
      <c r="K65" s="43">
        <v>1</v>
      </c>
      <c r="L65" s="37">
        <f t="shared" si="1"/>
        <v>0.5</v>
      </c>
      <c r="M65" s="85" t="s">
        <v>23</v>
      </c>
      <c r="N65" s="169"/>
      <c r="O65" s="106" t="s">
        <v>409</v>
      </c>
      <c r="P65" s="169"/>
    </row>
    <row r="66" spans="2:16" ht="75" x14ac:dyDescent="0.25">
      <c r="B66" s="189"/>
      <c r="C66" s="189"/>
      <c r="D66" s="98" t="s">
        <v>213</v>
      </c>
      <c r="E66" s="11" t="s">
        <v>214</v>
      </c>
      <c r="F66" s="11" t="s">
        <v>120</v>
      </c>
      <c r="G66" s="11" t="s">
        <v>21</v>
      </c>
      <c r="H66" s="40" t="s">
        <v>215</v>
      </c>
      <c r="I66" s="20" t="s">
        <v>182</v>
      </c>
      <c r="J66" s="43">
        <v>2</v>
      </c>
      <c r="K66" s="43">
        <v>1</v>
      </c>
      <c r="L66" s="37">
        <f t="shared" si="1"/>
        <v>0.5</v>
      </c>
      <c r="M66" s="85" t="s">
        <v>23</v>
      </c>
      <c r="N66" s="169"/>
      <c r="O66" s="106" t="s">
        <v>410</v>
      </c>
      <c r="P66" s="169"/>
    </row>
    <row r="67" spans="2:16" ht="75.5" thickBot="1" x14ac:dyDescent="0.3">
      <c r="B67" s="190"/>
      <c r="C67" s="190"/>
      <c r="D67" s="112" t="s">
        <v>216</v>
      </c>
      <c r="E67" s="23" t="s">
        <v>217</v>
      </c>
      <c r="F67" s="23" t="s">
        <v>218</v>
      </c>
      <c r="G67" s="23" t="s">
        <v>21</v>
      </c>
      <c r="H67" s="92" t="s">
        <v>215</v>
      </c>
      <c r="I67" s="77" t="s">
        <v>333</v>
      </c>
      <c r="J67" s="57">
        <v>4</v>
      </c>
      <c r="K67" s="57">
        <v>3</v>
      </c>
      <c r="L67" s="49">
        <f t="shared" si="1"/>
        <v>0.75</v>
      </c>
      <c r="M67" s="95" t="s">
        <v>23</v>
      </c>
      <c r="N67" s="170"/>
      <c r="O67" s="109" t="s">
        <v>411</v>
      </c>
      <c r="P67" s="169"/>
    </row>
    <row r="68" spans="2:16" ht="15.75" customHeight="1" thickBot="1" x14ac:dyDescent="0.3">
      <c r="B68" s="191" t="s">
        <v>220</v>
      </c>
      <c r="C68" s="192"/>
      <c r="D68" s="192"/>
      <c r="E68" s="192"/>
      <c r="F68" s="192"/>
      <c r="G68" s="192"/>
      <c r="H68" s="192"/>
      <c r="I68" s="192"/>
      <c r="J68" s="192"/>
      <c r="K68" s="192"/>
      <c r="L68" s="192"/>
      <c r="M68" s="192"/>
      <c r="N68" s="192"/>
      <c r="O68" s="192"/>
      <c r="P68" s="169"/>
    </row>
    <row r="69" spans="2:16" ht="39.5" thickBot="1" x14ac:dyDescent="0.3">
      <c r="B69" s="162" t="s">
        <v>3</v>
      </c>
      <c r="C69" s="163"/>
      <c r="D69" s="164" t="s">
        <v>4</v>
      </c>
      <c r="E69" s="163"/>
      <c r="F69" s="4" t="s">
        <v>5</v>
      </c>
      <c r="G69" s="4" t="s">
        <v>221</v>
      </c>
      <c r="H69" s="4" t="s">
        <v>7</v>
      </c>
      <c r="I69" s="4" t="s">
        <v>8</v>
      </c>
      <c r="J69" s="4" t="s">
        <v>9</v>
      </c>
      <c r="K69" s="4" t="s">
        <v>10</v>
      </c>
      <c r="L69" s="4" t="s">
        <v>53</v>
      </c>
      <c r="M69" s="4" t="s">
        <v>12</v>
      </c>
      <c r="N69" s="4" t="s">
        <v>13</v>
      </c>
      <c r="O69" s="70" t="s">
        <v>50</v>
      </c>
      <c r="P69" s="169"/>
    </row>
    <row r="70" spans="2:16" ht="112.5" x14ac:dyDescent="0.25">
      <c r="B70" s="178" t="s">
        <v>222</v>
      </c>
      <c r="C70" s="180" t="s">
        <v>223</v>
      </c>
      <c r="D70" s="8" t="s">
        <v>224</v>
      </c>
      <c r="E70" s="8" t="s">
        <v>225</v>
      </c>
      <c r="F70" s="8" t="s">
        <v>226</v>
      </c>
      <c r="G70" s="51" t="s">
        <v>227</v>
      </c>
      <c r="H70" s="8" t="s">
        <v>63</v>
      </c>
      <c r="I70" s="103" t="s">
        <v>334</v>
      </c>
      <c r="J70" s="32">
        <v>4</v>
      </c>
      <c r="K70" s="32">
        <v>2</v>
      </c>
      <c r="L70" s="33">
        <f t="shared" ref="L70:L87" si="2">+K70/J70</f>
        <v>0.5</v>
      </c>
      <c r="M70" s="34" t="s">
        <v>23</v>
      </c>
      <c r="N70" s="193">
        <f>AVERAGE(L70:L87)</f>
        <v>0.72685185185185175</v>
      </c>
      <c r="O70" s="116" t="s">
        <v>412</v>
      </c>
      <c r="P70" s="169"/>
    </row>
    <row r="71" spans="2:16" ht="75" x14ac:dyDescent="0.25">
      <c r="B71" s="179"/>
      <c r="C71" s="181"/>
      <c r="D71" s="11" t="s">
        <v>228</v>
      </c>
      <c r="E71" s="40" t="s">
        <v>229</v>
      </c>
      <c r="F71" s="11" t="s">
        <v>230</v>
      </c>
      <c r="G71" s="11" t="s">
        <v>231</v>
      </c>
      <c r="H71" s="11" t="s">
        <v>48</v>
      </c>
      <c r="I71" s="20">
        <v>45135</v>
      </c>
      <c r="J71" s="36">
        <v>1</v>
      </c>
      <c r="K71" s="36">
        <v>1</v>
      </c>
      <c r="L71" s="52">
        <f t="shared" si="2"/>
        <v>1</v>
      </c>
      <c r="M71" s="38" t="s">
        <v>29</v>
      </c>
      <c r="N71" s="194"/>
      <c r="O71" s="74" t="s">
        <v>413</v>
      </c>
      <c r="P71" s="169"/>
    </row>
    <row r="72" spans="2:16" ht="178.5" customHeight="1" x14ac:dyDescent="0.25">
      <c r="B72" s="179"/>
      <c r="C72" s="181"/>
      <c r="D72" s="26" t="s">
        <v>232</v>
      </c>
      <c r="E72" s="11" t="s">
        <v>233</v>
      </c>
      <c r="F72" s="11" t="s">
        <v>234</v>
      </c>
      <c r="G72" s="53" t="s">
        <v>235</v>
      </c>
      <c r="H72" s="11" t="s">
        <v>236</v>
      </c>
      <c r="I72" s="20" t="s">
        <v>335</v>
      </c>
      <c r="J72" s="43">
        <v>3</v>
      </c>
      <c r="K72" s="43">
        <v>2</v>
      </c>
      <c r="L72" s="17">
        <f t="shared" si="2"/>
        <v>0.66666666666666663</v>
      </c>
      <c r="M72" s="38" t="s">
        <v>23</v>
      </c>
      <c r="N72" s="194"/>
      <c r="O72" s="117" t="s">
        <v>414</v>
      </c>
      <c r="P72" s="169"/>
    </row>
    <row r="73" spans="2:16" ht="50" x14ac:dyDescent="0.25">
      <c r="B73" s="179"/>
      <c r="C73" s="181"/>
      <c r="D73" s="11" t="s">
        <v>237</v>
      </c>
      <c r="E73" s="11" t="s">
        <v>238</v>
      </c>
      <c r="F73" s="11" t="s">
        <v>239</v>
      </c>
      <c r="G73" s="53" t="s">
        <v>97</v>
      </c>
      <c r="H73" s="11" t="s">
        <v>68</v>
      </c>
      <c r="I73" s="20">
        <v>45107</v>
      </c>
      <c r="J73" s="43">
        <v>1</v>
      </c>
      <c r="K73" s="43">
        <v>1</v>
      </c>
      <c r="L73" s="52">
        <f t="shared" si="2"/>
        <v>1</v>
      </c>
      <c r="M73" s="38" t="s">
        <v>29</v>
      </c>
      <c r="N73" s="194"/>
      <c r="O73" s="74" t="s">
        <v>415</v>
      </c>
      <c r="P73" s="169"/>
    </row>
    <row r="74" spans="2:16" ht="62.5" x14ac:dyDescent="0.25">
      <c r="B74" s="179" t="s">
        <v>240</v>
      </c>
      <c r="C74" s="181" t="s">
        <v>241</v>
      </c>
      <c r="D74" s="11" t="s">
        <v>242</v>
      </c>
      <c r="E74" s="11" t="s">
        <v>243</v>
      </c>
      <c r="F74" s="11" t="s">
        <v>244</v>
      </c>
      <c r="G74" s="53" t="s">
        <v>245</v>
      </c>
      <c r="H74" s="11" t="s">
        <v>181</v>
      </c>
      <c r="I74" s="20" t="s">
        <v>332</v>
      </c>
      <c r="J74" s="43">
        <v>4</v>
      </c>
      <c r="K74" s="43">
        <v>3</v>
      </c>
      <c r="L74" s="37">
        <f t="shared" si="2"/>
        <v>0.75</v>
      </c>
      <c r="M74" s="38" t="s">
        <v>23</v>
      </c>
      <c r="N74" s="194"/>
      <c r="O74" s="74" t="s">
        <v>416</v>
      </c>
      <c r="P74" s="169"/>
    </row>
    <row r="75" spans="2:16" ht="60.5" customHeight="1" x14ac:dyDescent="0.25">
      <c r="B75" s="179"/>
      <c r="C75" s="181"/>
      <c r="D75" s="11" t="s">
        <v>246</v>
      </c>
      <c r="E75" s="26" t="s">
        <v>247</v>
      </c>
      <c r="F75" s="26" t="s">
        <v>204</v>
      </c>
      <c r="G75" s="54" t="s">
        <v>248</v>
      </c>
      <c r="H75" s="26" t="s">
        <v>181</v>
      </c>
      <c r="I75" s="45" t="s">
        <v>336</v>
      </c>
      <c r="J75" s="43">
        <v>2</v>
      </c>
      <c r="K75" s="43">
        <v>2</v>
      </c>
      <c r="L75" s="37">
        <f t="shared" si="2"/>
        <v>1</v>
      </c>
      <c r="M75" s="38" t="s">
        <v>29</v>
      </c>
      <c r="N75" s="194"/>
      <c r="O75" s="74" t="s">
        <v>417</v>
      </c>
      <c r="P75" s="169"/>
    </row>
    <row r="76" spans="2:16" ht="100" x14ac:dyDescent="0.25">
      <c r="B76" s="196" t="s">
        <v>249</v>
      </c>
      <c r="C76" s="199" t="s">
        <v>250</v>
      </c>
      <c r="D76" s="35" t="s">
        <v>251</v>
      </c>
      <c r="E76" s="26" t="s">
        <v>252</v>
      </c>
      <c r="F76" s="26" t="s">
        <v>253</v>
      </c>
      <c r="G76" s="54" t="s">
        <v>253</v>
      </c>
      <c r="H76" s="26" t="s">
        <v>181</v>
      </c>
      <c r="I76" s="45">
        <v>45061</v>
      </c>
      <c r="J76" s="43">
        <v>1</v>
      </c>
      <c r="K76" s="43">
        <v>1</v>
      </c>
      <c r="L76" s="37">
        <f t="shared" si="2"/>
        <v>1</v>
      </c>
      <c r="M76" s="38" t="s">
        <v>29</v>
      </c>
      <c r="N76" s="194"/>
      <c r="O76" s="74" t="s">
        <v>418</v>
      </c>
      <c r="P76" s="169"/>
    </row>
    <row r="77" spans="2:16" ht="75" x14ac:dyDescent="0.25">
      <c r="B77" s="197"/>
      <c r="C77" s="200"/>
      <c r="D77" s="35" t="s">
        <v>254</v>
      </c>
      <c r="E77" s="35" t="s">
        <v>255</v>
      </c>
      <c r="F77" s="35" t="s">
        <v>256</v>
      </c>
      <c r="G77" s="20" t="s">
        <v>257</v>
      </c>
      <c r="H77" s="11" t="s">
        <v>181</v>
      </c>
      <c r="I77" s="20" t="s">
        <v>258</v>
      </c>
      <c r="J77" s="43">
        <v>2</v>
      </c>
      <c r="K77" s="43">
        <v>1</v>
      </c>
      <c r="L77" s="37">
        <f t="shared" si="2"/>
        <v>0.5</v>
      </c>
      <c r="M77" s="38" t="s">
        <v>23</v>
      </c>
      <c r="N77" s="194"/>
      <c r="O77" s="74" t="s">
        <v>419</v>
      </c>
      <c r="P77" s="169"/>
    </row>
    <row r="78" spans="2:16" ht="100.5" thickBot="1" x14ac:dyDescent="0.3">
      <c r="B78" s="197"/>
      <c r="C78" s="200"/>
      <c r="D78" s="11" t="s">
        <v>259</v>
      </c>
      <c r="E78" s="11" t="s">
        <v>260</v>
      </c>
      <c r="F78" s="11" t="s">
        <v>261</v>
      </c>
      <c r="G78" s="53" t="s">
        <v>261</v>
      </c>
      <c r="H78" s="11" t="s">
        <v>262</v>
      </c>
      <c r="I78" s="20">
        <v>45230</v>
      </c>
      <c r="J78" s="43">
        <v>1</v>
      </c>
      <c r="K78" s="43">
        <v>1</v>
      </c>
      <c r="L78" s="37">
        <f t="shared" si="2"/>
        <v>1</v>
      </c>
      <c r="M78" s="38" t="s">
        <v>29</v>
      </c>
      <c r="N78" s="194"/>
      <c r="O78" s="118" t="s">
        <v>376</v>
      </c>
      <c r="P78" s="169"/>
    </row>
    <row r="79" spans="2:16" ht="88" thickBot="1" x14ac:dyDescent="0.3">
      <c r="B79" s="197"/>
      <c r="C79" s="200"/>
      <c r="D79" s="11" t="s">
        <v>263</v>
      </c>
      <c r="E79" s="11" t="s">
        <v>264</v>
      </c>
      <c r="F79" s="11" t="s">
        <v>265</v>
      </c>
      <c r="G79" s="53" t="s">
        <v>266</v>
      </c>
      <c r="H79" s="11" t="s">
        <v>262</v>
      </c>
      <c r="I79" s="20">
        <v>45260</v>
      </c>
      <c r="J79" s="43">
        <v>1</v>
      </c>
      <c r="K79" s="43">
        <v>0</v>
      </c>
      <c r="L79" s="37">
        <f t="shared" si="2"/>
        <v>0</v>
      </c>
      <c r="M79" s="38" t="s">
        <v>23</v>
      </c>
      <c r="N79" s="194"/>
      <c r="O79" s="118" t="s">
        <v>376</v>
      </c>
      <c r="P79" s="169"/>
    </row>
    <row r="80" spans="2:16" ht="125.25" customHeight="1" x14ac:dyDescent="0.25">
      <c r="B80" s="197"/>
      <c r="C80" s="200"/>
      <c r="D80" s="11" t="s">
        <v>267</v>
      </c>
      <c r="E80" s="11" t="s">
        <v>268</v>
      </c>
      <c r="F80" s="11" t="s">
        <v>269</v>
      </c>
      <c r="G80" s="53" t="s">
        <v>269</v>
      </c>
      <c r="H80" s="11" t="s">
        <v>181</v>
      </c>
      <c r="I80" s="20" t="s">
        <v>270</v>
      </c>
      <c r="J80" s="43">
        <v>1</v>
      </c>
      <c r="K80" s="43">
        <v>1</v>
      </c>
      <c r="L80" s="37">
        <f t="shared" si="2"/>
        <v>1</v>
      </c>
      <c r="M80" s="38" t="s">
        <v>29</v>
      </c>
      <c r="N80" s="194"/>
      <c r="O80" s="74" t="s">
        <v>420</v>
      </c>
      <c r="P80" s="169"/>
    </row>
    <row r="81" spans="2:16" ht="121.5" customHeight="1" x14ac:dyDescent="0.25">
      <c r="B81" s="198"/>
      <c r="C81" s="201"/>
      <c r="D81" s="11" t="s">
        <v>271</v>
      </c>
      <c r="E81" s="11" t="s">
        <v>272</v>
      </c>
      <c r="F81" s="11" t="s">
        <v>273</v>
      </c>
      <c r="G81" s="53" t="s">
        <v>274</v>
      </c>
      <c r="H81" s="11" t="s">
        <v>181</v>
      </c>
      <c r="I81" s="20" t="s">
        <v>182</v>
      </c>
      <c r="J81" s="43">
        <v>2</v>
      </c>
      <c r="K81" s="43">
        <v>1</v>
      </c>
      <c r="L81" s="37">
        <f t="shared" si="2"/>
        <v>0.5</v>
      </c>
      <c r="M81" s="38" t="s">
        <v>23</v>
      </c>
      <c r="N81" s="194"/>
      <c r="O81" s="74" t="s">
        <v>421</v>
      </c>
      <c r="P81" s="169"/>
    </row>
    <row r="82" spans="2:16" ht="116.25" customHeight="1" x14ac:dyDescent="0.25">
      <c r="B82" s="179" t="s">
        <v>275</v>
      </c>
      <c r="C82" s="181" t="s">
        <v>276</v>
      </c>
      <c r="D82" s="26" t="s">
        <v>277</v>
      </c>
      <c r="E82" s="26" t="s">
        <v>278</v>
      </c>
      <c r="F82" s="26" t="s">
        <v>148</v>
      </c>
      <c r="G82" s="40" t="s">
        <v>279</v>
      </c>
      <c r="H82" s="26" t="s">
        <v>149</v>
      </c>
      <c r="I82" s="44" t="s">
        <v>150</v>
      </c>
      <c r="J82" s="36">
        <v>1</v>
      </c>
      <c r="K82" s="36">
        <v>1</v>
      </c>
      <c r="L82" s="37">
        <f t="shared" si="2"/>
        <v>1</v>
      </c>
      <c r="M82" s="38" t="s">
        <v>29</v>
      </c>
      <c r="N82" s="194"/>
      <c r="O82" s="117" t="s">
        <v>280</v>
      </c>
      <c r="P82" s="169"/>
    </row>
    <row r="83" spans="2:16" ht="114.75" customHeight="1" x14ac:dyDescent="0.25">
      <c r="B83" s="179"/>
      <c r="C83" s="181"/>
      <c r="D83" s="26" t="s">
        <v>281</v>
      </c>
      <c r="E83" s="11" t="s">
        <v>282</v>
      </c>
      <c r="F83" s="11" t="s">
        <v>97</v>
      </c>
      <c r="G83" s="11" t="s">
        <v>283</v>
      </c>
      <c r="H83" s="35" t="s">
        <v>68</v>
      </c>
      <c r="I83" s="44" t="s">
        <v>154</v>
      </c>
      <c r="J83" s="43">
        <v>2</v>
      </c>
      <c r="K83" s="43">
        <v>1</v>
      </c>
      <c r="L83" s="37">
        <f t="shared" si="2"/>
        <v>0.5</v>
      </c>
      <c r="M83" s="38" t="s">
        <v>23</v>
      </c>
      <c r="N83" s="194"/>
      <c r="O83" s="74" t="s">
        <v>422</v>
      </c>
      <c r="P83" s="169"/>
    </row>
    <row r="84" spans="2:16" ht="87" customHeight="1" x14ac:dyDescent="0.25">
      <c r="B84" s="179"/>
      <c r="C84" s="181"/>
      <c r="D84" s="11" t="s">
        <v>284</v>
      </c>
      <c r="E84" s="11" t="s">
        <v>285</v>
      </c>
      <c r="F84" s="11" t="s">
        <v>286</v>
      </c>
      <c r="G84" s="40" t="s">
        <v>287</v>
      </c>
      <c r="H84" s="11" t="s">
        <v>149</v>
      </c>
      <c r="I84" s="35" t="s">
        <v>337</v>
      </c>
      <c r="J84" s="55">
        <v>2</v>
      </c>
      <c r="K84" s="55">
        <v>1</v>
      </c>
      <c r="L84" s="37">
        <f t="shared" si="2"/>
        <v>0.5</v>
      </c>
      <c r="M84" s="38" t="s">
        <v>23</v>
      </c>
      <c r="N84" s="194"/>
      <c r="O84" s="74" t="s">
        <v>288</v>
      </c>
      <c r="P84" s="169"/>
    </row>
    <row r="85" spans="2:16" ht="112.5" x14ac:dyDescent="0.25">
      <c r="B85" s="179"/>
      <c r="C85" s="181"/>
      <c r="D85" s="11" t="s">
        <v>289</v>
      </c>
      <c r="E85" s="11" t="s">
        <v>290</v>
      </c>
      <c r="F85" s="11" t="s">
        <v>97</v>
      </c>
      <c r="G85" s="40" t="s">
        <v>291</v>
      </c>
      <c r="H85" s="11" t="s">
        <v>68</v>
      </c>
      <c r="I85" s="35" t="s">
        <v>338</v>
      </c>
      <c r="J85" s="55">
        <v>6</v>
      </c>
      <c r="K85" s="55">
        <v>4</v>
      </c>
      <c r="L85" s="37">
        <f t="shared" si="2"/>
        <v>0.66666666666666663</v>
      </c>
      <c r="M85" s="38" t="s">
        <v>23</v>
      </c>
      <c r="N85" s="194"/>
      <c r="O85" s="74" t="s">
        <v>423</v>
      </c>
      <c r="P85" s="169"/>
    </row>
    <row r="86" spans="2:16" ht="75" x14ac:dyDescent="0.25">
      <c r="B86" s="179"/>
      <c r="C86" s="181"/>
      <c r="D86" s="11" t="s">
        <v>292</v>
      </c>
      <c r="E86" s="11" t="s">
        <v>293</v>
      </c>
      <c r="F86" s="11" t="s">
        <v>204</v>
      </c>
      <c r="G86" s="40" t="s">
        <v>424</v>
      </c>
      <c r="H86" s="40" t="s">
        <v>149</v>
      </c>
      <c r="I86" s="35" t="s">
        <v>79</v>
      </c>
      <c r="J86" s="55">
        <v>2</v>
      </c>
      <c r="K86" s="55">
        <v>1</v>
      </c>
      <c r="L86" s="37">
        <f t="shared" si="2"/>
        <v>0.5</v>
      </c>
      <c r="M86" s="38" t="s">
        <v>23</v>
      </c>
      <c r="N86" s="194"/>
      <c r="O86" s="74" t="s">
        <v>425</v>
      </c>
      <c r="P86" s="169"/>
    </row>
    <row r="87" spans="2:16" ht="60.75" customHeight="1" thickBot="1" x14ac:dyDescent="0.3">
      <c r="B87" s="21" t="s">
        <v>294</v>
      </c>
      <c r="C87" s="22" t="s">
        <v>295</v>
      </c>
      <c r="D87" s="23" t="s">
        <v>296</v>
      </c>
      <c r="E87" s="46" t="s">
        <v>297</v>
      </c>
      <c r="F87" s="23" t="s">
        <v>120</v>
      </c>
      <c r="G87" s="56" t="s">
        <v>298</v>
      </c>
      <c r="H87" s="46" t="s">
        <v>181</v>
      </c>
      <c r="I87" s="47" t="s">
        <v>339</v>
      </c>
      <c r="J87" s="57">
        <v>2</v>
      </c>
      <c r="K87" s="48">
        <v>2</v>
      </c>
      <c r="L87" s="49">
        <f t="shared" si="2"/>
        <v>1</v>
      </c>
      <c r="M87" s="50" t="s">
        <v>29</v>
      </c>
      <c r="N87" s="195"/>
      <c r="O87" s="119" t="s">
        <v>426</v>
      </c>
      <c r="P87" s="169"/>
    </row>
    <row r="88" spans="2:16" ht="15.75" customHeight="1" thickBot="1" x14ac:dyDescent="0.3">
      <c r="B88" s="171" t="s">
        <v>299</v>
      </c>
      <c r="C88" s="172"/>
      <c r="D88" s="172"/>
      <c r="E88" s="172"/>
      <c r="F88" s="172"/>
      <c r="G88" s="172"/>
      <c r="H88" s="172"/>
      <c r="I88" s="172"/>
      <c r="J88" s="172"/>
      <c r="K88" s="172"/>
      <c r="L88" s="172"/>
      <c r="M88" s="172"/>
      <c r="N88" s="172"/>
      <c r="O88" s="172"/>
      <c r="P88" s="169"/>
    </row>
    <row r="89" spans="2:16" ht="39.5" thickBot="1" x14ac:dyDescent="0.3">
      <c r="B89" s="162" t="s">
        <v>3</v>
      </c>
      <c r="C89" s="163"/>
      <c r="D89" s="164" t="s">
        <v>4</v>
      </c>
      <c r="E89" s="163"/>
      <c r="F89" s="4" t="s">
        <v>5</v>
      </c>
      <c r="G89" s="4" t="s">
        <v>6</v>
      </c>
      <c r="H89" s="4" t="s">
        <v>7</v>
      </c>
      <c r="I89" s="4" t="s">
        <v>8</v>
      </c>
      <c r="J89" s="4" t="s">
        <v>9</v>
      </c>
      <c r="K89" s="4" t="s">
        <v>10</v>
      </c>
      <c r="L89" s="4" t="s">
        <v>53</v>
      </c>
      <c r="M89" s="4" t="s">
        <v>12</v>
      </c>
      <c r="N89" s="4" t="s">
        <v>13</v>
      </c>
      <c r="O89" s="70" t="s">
        <v>50</v>
      </c>
      <c r="P89" s="169"/>
    </row>
    <row r="90" spans="2:16" ht="91" customHeight="1" x14ac:dyDescent="0.25">
      <c r="B90" s="202" t="s">
        <v>300</v>
      </c>
      <c r="C90" s="202" t="s">
        <v>301</v>
      </c>
      <c r="D90" s="114" t="s">
        <v>302</v>
      </c>
      <c r="E90" s="58" t="s">
        <v>303</v>
      </c>
      <c r="F90" s="8" t="s">
        <v>304</v>
      </c>
      <c r="G90" s="51" t="s">
        <v>21</v>
      </c>
      <c r="H90" s="58" t="s">
        <v>22</v>
      </c>
      <c r="I90" s="59" t="s">
        <v>98</v>
      </c>
      <c r="J90" s="60">
        <v>2</v>
      </c>
      <c r="K90" s="60">
        <v>1</v>
      </c>
      <c r="L90" s="33">
        <f t="shared" ref="L90:L96" si="3">+K90/J90</f>
        <v>0.5</v>
      </c>
      <c r="M90" s="120" t="s">
        <v>23</v>
      </c>
      <c r="N90" s="182">
        <f>AVERAGE(L90:L96)</f>
        <v>0.73809523809523803</v>
      </c>
      <c r="O90" s="139" t="s">
        <v>443</v>
      </c>
      <c r="P90" s="169"/>
    </row>
    <row r="91" spans="2:16" ht="82.5" customHeight="1" x14ac:dyDescent="0.25">
      <c r="B91" s="203"/>
      <c r="C91" s="203"/>
      <c r="D91" s="122" t="s">
        <v>305</v>
      </c>
      <c r="E91" s="35" t="s">
        <v>306</v>
      </c>
      <c r="F91" s="11" t="s">
        <v>307</v>
      </c>
      <c r="G91" s="20" t="s">
        <v>21</v>
      </c>
      <c r="H91" s="35" t="s">
        <v>85</v>
      </c>
      <c r="I91" s="20">
        <v>45107</v>
      </c>
      <c r="J91" s="36">
        <v>1</v>
      </c>
      <c r="K91" s="36">
        <v>1</v>
      </c>
      <c r="L91" s="52">
        <f t="shared" si="3"/>
        <v>1</v>
      </c>
      <c r="M91" s="123" t="s">
        <v>29</v>
      </c>
      <c r="N91" s="183"/>
      <c r="O91" s="124" t="s">
        <v>427</v>
      </c>
      <c r="P91" s="169"/>
    </row>
    <row r="92" spans="2:16" ht="50" x14ac:dyDescent="0.25">
      <c r="B92" s="203"/>
      <c r="C92" s="203"/>
      <c r="D92" s="122" t="s">
        <v>308</v>
      </c>
      <c r="E92" s="40" t="s">
        <v>309</v>
      </c>
      <c r="F92" s="11" t="s">
        <v>310</v>
      </c>
      <c r="G92" s="20" t="s">
        <v>21</v>
      </c>
      <c r="H92" s="11" t="s">
        <v>311</v>
      </c>
      <c r="I92" s="20">
        <v>45138</v>
      </c>
      <c r="J92" s="36">
        <v>1</v>
      </c>
      <c r="K92" s="36">
        <v>1</v>
      </c>
      <c r="L92" s="52">
        <f t="shared" si="3"/>
        <v>1</v>
      </c>
      <c r="M92" s="123" t="s">
        <v>29</v>
      </c>
      <c r="N92" s="183"/>
      <c r="O92" s="124" t="s">
        <v>428</v>
      </c>
      <c r="P92" s="169"/>
    </row>
    <row r="93" spans="2:16" ht="50" x14ac:dyDescent="0.25">
      <c r="B93" s="203"/>
      <c r="C93" s="203"/>
      <c r="D93" s="122" t="s">
        <v>312</v>
      </c>
      <c r="E93" s="61" t="s">
        <v>313</v>
      </c>
      <c r="F93" s="26" t="s">
        <v>172</v>
      </c>
      <c r="G93" s="45" t="s">
        <v>21</v>
      </c>
      <c r="H93" s="26" t="s">
        <v>173</v>
      </c>
      <c r="I93" s="45" t="s">
        <v>335</v>
      </c>
      <c r="J93" s="43">
        <v>3</v>
      </c>
      <c r="K93" s="43">
        <v>2</v>
      </c>
      <c r="L93" s="37">
        <f t="shared" si="3"/>
        <v>0.66666666666666663</v>
      </c>
      <c r="M93" s="123" t="s">
        <v>23</v>
      </c>
      <c r="N93" s="183"/>
      <c r="O93" s="124" t="s">
        <v>429</v>
      </c>
      <c r="P93" s="169"/>
    </row>
    <row r="94" spans="2:16" ht="77" customHeight="1" x14ac:dyDescent="0.25">
      <c r="B94" s="203"/>
      <c r="C94" s="203"/>
      <c r="D94" s="122" t="s">
        <v>314</v>
      </c>
      <c r="E94" s="61" t="s">
        <v>315</v>
      </c>
      <c r="F94" s="26" t="s">
        <v>120</v>
      </c>
      <c r="G94" s="45" t="s">
        <v>21</v>
      </c>
      <c r="H94" s="26" t="s">
        <v>316</v>
      </c>
      <c r="I94" s="45">
        <v>45107</v>
      </c>
      <c r="J94" s="43">
        <v>1</v>
      </c>
      <c r="K94" s="43">
        <v>1</v>
      </c>
      <c r="L94" s="37">
        <f t="shared" si="3"/>
        <v>1</v>
      </c>
      <c r="M94" s="123" t="s">
        <v>29</v>
      </c>
      <c r="N94" s="183"/>
      <c r="O94" s="124" t="s">
        <v>430</v>
      </c>
      <c r="P94" s="169"/>
    </row>
    <row r="95" spans="2:16" ht="99" customHeight="1" x14ac:dyDescent="0.25">
      <c r="B95" s="121" t="s">
        <v>317</v>
      </c>
      <c r="C95" s="121" t="s">
        <v>318</v>
      </c>
      <c r="D95" s="100" t="s">
        <v>319</v>
      </c>
      <c r="E95" s="26" t="s">
        <v>320</v>
      </c>
      <c r="F95" s="11" t="s">
        <v>304</v>
      </c>
      <c r="G95" s="54" t="s">
        <v>21</v>
      </c>
      <c r="H95" s="26" t="s">
        <v>22</v>
      </c>
      <c r="I95" s="45" t="s">
        <v>79</v>
      </c>
      <c r="J95" s="43">
        <v>2</v>
      </c>
      <c r="K95" s="43">
        <v>1</v>
      </c>
      <c r="L95" s="37">
        <f t="shared" si="3"/>
        <v>0.5</v>
      </c>
      <c r="M95" s="123" t="s">
        <v>23</v>
      </c>
      <c r="N95" s="183"/>
      <c r="O95" s="124" t="s">
        <v>444</v>
      </c>
      <c r="P95" s="169"/>
    </row>
    <row r="96" spans="2:16" ht="50.5" thickBot="1" x14ac:dyDescent="0.3">
      <c r="B96" s="125" t="s">
        <v>321</v>
      </c>
      <c r="C96" s="125" t="s">
        <v>322</v>
      </c>
      <c r="D96" s="112" t="s">
        <v>323</v>
      </c>
      <c r="E96" s="46" t="s">
        <v>324</v>
      </c>
      <c r="F96" s="23" t="s">
        <v>304</v>
      </c>
      <c r="G96" s="62" t="s">
        <v>21</v>
      </c>
      <c r="H96" s="46" t="s">
        <v>22</v>
      </c>
      <c r="I96" s="47" t="s">
        <v>79</v>
      </c>
      <c r="J96" s="57">
        <v>2</v>
      </c>
      <c r="K96" s="57">
        <v>1</v>
      </c>
      <c r="L96" s="49">
        <f t="shared" si="3"/>
        <v>0.5</v>
      </c>
      <c r="M96" s="126" t="s">
        <v>23</v>
      </c>
      <c r="N96" s="185"/>
      <c r="O96" s="140" t="s">
        <v>445</v>
      </c>
      <c r="P96" s="170"/>
    </row>
    <row r="97" spans="1:16" x14ac:dyDescent="0.25">
      <c r="O97" s="63"/>
    </row>
    <row r="98" spans="1:16" x14ac:dyDescent="0.25">
      <c r="O98" s="63"/>
    </row>
    <row r="99" spans="1:16" x14ac:dyDescent="0.25">
      <c r="O99" s="63"/>
    </row>
    <row r="100" spans="1:16" customFormat="1" ht="14.5" x14ac:dyDescent="0.35">
      <c r="A100" s="127"/>
      <c r="C100" s="128"/>
      <c r="D100" s="129"/>
      <c r="E100" s="129"/>
      <c r="F100" s="130"/>
      <c r="I100" s="131"/>
    </row>
    <row r="101" spans="1:16" customFormat="1" ht="14.5" x14ac:dyDescent="0.35">
      <c r="A101" s="127"/>
      <c r="C101" s="128"/>
      <c r="D101" s="129"/>
      <c r="E101" s="129"/>
      <c r="F101" s="130"/>
      <c r="I101" s="131"/>
    </row>
    <row r="102" spans="1:16" customFormat="1" ht="14.5" x14ac:dyDescent="0.35">
      <c r="A102" s="127"/>
      <c r="C102" s="141"/>
      <c r="D102" s="141"/>
      <c r="E102" s="141"/>
      <c r="F102" s="130"/>
      <c r="I102" s="131"/>
    </row>
    <row r="103" spans="1:16" ht="13" x14ac:dyDescent="0.3">
      <c r="A103" s="137"/>
      <c r="B103" s="134"/>
      <c r="C103" s="143" t="s">
        <v>431</v>
      </c>
      <c r="D103" s="143"/>
      <c r="E103" s="143"/>
      <c r="F103" s="133"/>
      <c r="G103" s="3"/>
      <c r="H103" s="3"/>
      <c r="I103" s="66"/>
      <c r="J103" s="64"/>
      <c r="L103" s="134"/>
      <c r="M103" s="134"/>
      <c r="N103" s="134"/>
      <c r="O103" s="134"/>
      <c r="P103" s="134"/>
    </row>
    <row r="104" spans="1:16" ht="13" x14ac:dyDescent="0.3">
      <c r="C104" s="142" t="s">
        <v>441</v>
      </c>
      <c r="D104" s="142"/>
      <c r="E104" s="142"/>
      <c r="F104" s="133"/>
      <c r="G104" s="3"/>
      <c r="H104" s="134"/>
      <c r="J104" s="134"/>
      <c r="L104" s="134"/>
      <c r="M104" s="134"/>
      <c r="N104" s="134"/>
      <c r="O104" s="135" t="s">
        <v>432</v>
      </c>
    </row>
    <row r="105" spans="1:16" ht="13" x14ac:dyDescent="0.3">
      <c r="C105" s="137"/>
      <c r="D105" s="134"/>
      <c r="E105" s="132"/>
      <c r="F105" s="133"/>
      <c r="G105" s="3"/>
      <c r="H105" s="134"/>
      <c r="L105" s="134"/>
      <c r="M105" s="134"/>
      <c r="N105" s="134"/>
      <c r="O105" s="136" t="s">
        <v>433</v>
      </c>
    </row>
    <row r="106" spans="1:16" ht="15" customHeight="1" x14ac:dyDescent="0.3">
      <c r="C106" s="137"/>
      <c r="D106" s="134"/>
      <c r="E106" s="132"/>
      <c r="F106" s="133"/>
      <c r="G106" s="64"/>
      <c r="H106" s="134"/>
      <c r="J106" s="137"/>
      <c r="K106" s="134"/>
      <c r="L106" s="134"/>
      <c r="M106" s="134"/>
      <c r="N106" s="134"/>
      <c r="O106" s="71"/>
    </row>
    <row r="107" spans="1:16" ht="15" customHeight="1" x14ac:dyDescent="0.3">
      <c r="C107" s="137"/>
      <c r="D107" s="134"/>
      <c r="E107" s="132"/>
      <c r="F107" s="133"/>
      <c r="G107" s="64"/>
      <c r="H107" s="134"/>
      <c r="J107" s="137"/>
      <c r="K107" s="134"/>
      <c r="L107" s="134"/>
      <c r="M107" s="134"/>
      <c r="N107" s="134"/>
      <c r="O107" s="71"/>
    </row>
    <row r="108" spans="1:16" ht="15" customHeight="1" x14ac:dyDescent="0.3">
      <c r="C108" s="137"/>
      <c r="D108" s="134"/>
      <c r="E108" s="132"/>
      <c r="F108" s="133"/>
      <c r="G108" s="64"/>
      <c r="H108" s="134"/>
      <c r="J108" s="137"/>
      <c r="K108" s="134"/>
      <c r="L108" s="134"/>
      <c r="M108" s="134"/>
      <c r="N108" s="134"/>
      <c r="O108" s="71"/>
    </row>
    <row r="109" spans="1:16" ht="15" customHeight="1" x14ac:dyDescent="0.35">
      <c r="C109" s="141"/>
      <c r="D109" s="141"/>
      <c r="E109" s="141"/>
      <c r="F109" s="133"/>
      <c r="G109" s="64"/>
      <c r="H109" s="2"/>
    </row>
    <row r="110" spans="1:16" ht="15" customHeight="1" x14ac:dyDescent="0.25">
      <c r="C110" s="144" t="s">
        <v>434</v>
      </c>
      <c r="D110" s="144"/>
      <c r="E110" s="144"/>
      <c r="F110" s="133"/>
      <c r="G110" s="64"/>
      <c r="H110" s="2"/>
    </row>
    <row r="111" spans="1:16" ht="13" x14ac:dyDescent="0.3">
      <c r="C111" s="142" t="s">
        <v>436</v>
      </c>
      <c r="D111" s="142"/>
      <c r="E111" s="142"/>
      <c r="F111" s="133"/>
      <c r="G111" s="3"/>
      <c r="H111" s="134"/>
      <c r="L111" s="134"/>
      <c r="M111" s="134"/>
      <c r="N111" s="134"/>
      <c r="O111" s="135" t="s">
        <v>435</v>
      </c>
    </row>
    <row r="112" spans="1:16" ht="13" x14ac:dyDescent="0.3">
      <c r="D112" s="3"/>
      <c r="E112" s="132"/>
      <c r="F112" s="133"/>
      <c r="G112" s="3"/>
      <c r="H112" s="134"/>
      <c r="L112" s="134"/>
      <c r="M112" s="134"/>
      <c r="N112" s="134"/>
      <c r="O112" s="136" t="s">
        <v>437</v>
      </c>
    </row>
    <row r="113" spans="1:16" ht="15" customHeight="1" x14ac:dyDescent="0.35">
      <c r="C113" s="127"/>
      <c r="D113"/>
      <c r="E113" s="132"/>
      <c r="F113" s="133"/>
      <c r="G113" s="64"/>
      <c r="H113" s="2"/>
      <c r="I113" s="66"/>
      <c r="J113" s="64"/>
      <c r="O113" s="2"/>
      <c r="P113" s="138"/>
    </row>
    <row r="114" spans="1:16" customFormat="1" ht="14.5" x14ac:dyDescent="0.35">
      <c r="A114" s="2"/>
      <c r="B114" s="3"/>
      <c r="C114" s="127"/>
      <c r="E114" s="129"/>
      <c r="F114" s="130"/>
      <c r="I114" s="131"/>
    </row>
    <row r="115" spans="1:16" customFormat="1" ht="14.5" x14ac:dyDescent="0.35">
      <c r="A115" s="2"/>
      <c r="B115" s="3"/>
      <c r="C115" s="127"/>
      <c r="E115" s="129"/>
      <c r="F115" s="130"/>
      <c r="I115" s="131"/>
    </row>
    <row r="116" spans="1:16" customFormat="1" ht="14.5" x14ac:dyDescent="0.35">
      <c r="A116" s="2"/>
      <c r="B116" s="3"/>
      <c r="C116" s="145"/>
      <c r="D116" s="145"/>
      <c r="E116" s="145"/>
      <c r="F116" s="130"/>
      <c r="I116" s="131"/>
    </row>
    <row r="117" spans="1:16" customFormat="1" ht="14.5" x14ac:dyDescent="0.35">
      <c r="A117" s="2"/>
      <c r="B117" s="3"/>
      <c r="C117" s="146" t="s">
        <v>438</v>
      </c>
      <c r="D117" s="146"/>
      <c r="E117" s="146"/>
      <c r="F117" s="130"/>
      <c r="I117" s="66"/>
    </row>
    <row r="118" spans="1:16" customFormat="1" ht="14.5" x14ac:dyDescent="0.35">
      <c r="A118" s="2"/>
      <c r="B118" s="3"/>
      <c r="C118" s="142" t="s">
        <v>436</v>
      </c>
      <c r="D118" s="142"/>
      <c r="E118" s="142"/>
      <c r="F118" s="130"/>
      <c r="I118" s="65"/>
      <c r="O118" s="135" t="s">
        <v>439</v>
      </c>
    </row>
    <row r="119" spans="1:16" customFormat="1" ht="14.5" x14ac:dyDescent="0.35">
      <c r="A119" s="2"/>
      <c r="B119" s="3"/>
      <c r="C119" s="127"/>
      <c r="E119" s="129"/>
      <c r="F119" s="130"/>
      <c r="I119" s="65"/>
      <c r="O119" s="136" t="s">
        <v>437</v>
      </c>
    </row>
    <row r="120" spans="1:16" customFormat="1" ht="14.5" x14ac:dyDescent="0.35">
      <c r="A120" s="2"/>
      <c r="B120" s="3"/>
      <c r="C120" s="127"/>
      <c r="E120" s="129"/>
      <c r="F120" s="130"/>
      <c r="I120" s="131"/>
    </row>
    <row r="121" spans="1:16" customFormat="1" ht="14.5" x14ac:dyDescent="0.35">
      <c r="A121" s="2"/>
      <c r="B121" s="3"/>
      <c r="C121" s="127"/>
      <c r="E121" s="129"/>
      <c r="F121" s="130"/>
      <c r="I121" s="131"/>
    </row>
    <row r="122" spans="1:16" customFormat="1" ht="14.5" x14ac:dyDescent="0.35">
      <c r="A122" s="2"/>
      <c r="B122" s="3"/>
      <c r="C122" s="145"/>
      <c r="D122" s="145"/>
      <c r="E122" s="145"/>
      <c r="F122" s="130"/>
      <c r="I122" s="131"/>
    </row>
    <row r="123" spans="1:16" customFormat="1" ht="14.5" x14ac:dyDescent="0.35">
      <c r="A123" s="2"/>
      <c r="B123" s="3"/>
      <c r="C123" s="146" t="s">
        <v>440</v>
      </c>
      <c r="D123" s="146"/>
      <c r="E123" s="146"/>
      <c r="F123" s="130"/>
      <c r="I123" s="131"/>
    </row>
    <row r="124" spans="1:16" customFormat="1" ht="14.5" x14ac:dyDescent="0.35">
      <c r="A124" s="2"/>
      <c r="B124" s="3"/>
      <c r="C124" s="142" t="s">
        <v>436</v>
      </c>
      <c r="D124" s="142"/>
      <c r="E124" s="142"/>
      <c r="F124" s="130"/>
      <c r="I124" s="131"/>
    </row>
    <row r="125" spans="1:16" customFormat="1" ht="14.5" x14ac:dyDescent="0.35">
      <c r="A125" s="2"/>
      <c r="B125" s="3"/>
      <c r="C125" s="128"/>
      <c r="D125" s="129"/>
      <c r="E125" s="129"/>
      <c r="F125" s="130"/>
      <c r="I125" s="131"/>
    </row>
    <row r="126" spans="1:16" customFormat="1" ht="14.5" x14ac:dyDescent="0.35">
      <c r="A126" s="127"/>
      <c r="C126" s="128"/>
      <c r="D126" s="129"/>
      <c r="E126" s="129"/>
      <c r="F126" s="130"/>
      <c r="I126" s="131"/>
    </row>
    <row r="127" spans="1:16" customFormat="1" ht="14.5" x14ac:dyDescent="0.35">
      <c r="A127" s="127"/>
      <c r="C127" s="128"/>
      <c r="D127" s="129"/>
      <c r="E127" s="129"/>
      <c r="F127" s="130"/>
      <c r="I127" s="131"/>
    </row>
    <row r="128" spans="1:16" customFormat="1" ht="14.5" x14ac:dyDescent="0.35">
      <c r="A128" s="127"/>
      <c r="C128" s="128"/>
      <c r="D128" s="129"/>
      <c r="E128" s="129"/>
      <c r="F128" s="130"/>
      <c r="I128" s="131"/>
    </row>
    <row r="129" spans="1:9" customFormat="1" ht="14.5" x14ac:dyDescent="0.35">
      <c r="A129" s="127"/>
      <c r="C129" s="128"/>
      <c r="D129" s="129"/>
      <c r="E129" s="129"/>
      <c r="F129" s="130"/>
      <c r="I129" s="131"/>
    </row>
    <row r="130" spans="1:9" customFormat="1" ht="14.5" x14ac:dyDescent="0.35">
      <c r="A130" s="127"/>
      <c r="C130" s="128"/>
      <c r="D130" s="129"/>
      <c r="E130" s="129"/>
      <c r="F130" s="130"/>
      <c r="I130" s="131"/>
    </row>
    <row r="131" spans="1:9" customFormat="1" ht="14.5" x14ac:dyDescent="0.35">
      <c r="A131" s="127"/>
      <c r="C131" s="128"/>
      <c r="D131" s="129"/>
      <c r="E131" s="129"/>
      <c r="F131" s="130"/>
      <c r="I131" s="131"/>
    </row>
    <row r="132" spans="1:9" customFormat="1" ht="14.5" x14ac:dyDescent="0.35">
      <c r="A132" s="127"/>
      <c r="C132" s="128"/>
      <c r="D132" s="129"/>
      <c r="E132" s="129"/>
      <c r="F132" s="130"/>
      <c r="I132" s="131"/>
    </row>
    <row r="133" spans="1:9" customFormat="1" ht="14.5" x14ac:dyDescent="0.35">
      <c r="A133" s="127"/>
      <c r="C133" s="128"/>
      <c r="D133" s="129"/>
      <c r="E133" s="129"/>
      <c r="F133" s="130"/>
      <c r="I133" s="131"/>
    </row>
    <row r="134" spans="1:9" customFormat="1" ht="14.5" x14ac:dyDescent="0.35">
      <c r="A134" s="127"/>
      <c r="C134" s="128"/>
      <c r="D134" s="129"/>
      <c r="E134" s="129"/>
      <c r="F134" s="130"/>
      <c r="I134" s="131"/>
    </row>
    <row r="135" spans="1:9" customFormat="1" ht="14.5" x14ac:dyDescent="0.35">
      <c r="A135" s="127"/>
      <c r="C135" s="128"/>
      <c r="D135" s="129"/>
      <c r="E135" s="129"/>
      <c r="F135" s="130"/>
      <c r="I135" s="131"/>
    </row>
    <row r="136" spans="1:9" customFormat="1" ht="14.5" x14ac:dyDescent="0.35">
      <c r="A136" s="127"/>
      <c r="C136" s="128"/>
      <c r="D136" s="129"/>
      <c r="E136" s="129"/>
      <c r="F136" s="130"/>
      <c r="I136" s="131"/>
    </row>
    <row r="137" spans="1:9" customFormat="1" ht="14.5" x14ac:dyDescent="0.35">
      <c r="A137" s="127"/>
      <c r="C137" s="128"/>
      <c r="D137" s="129"/>
      <c r="E137" s="129"/>
      <c r="F137" s="130"/>
      <c r="I137" s="131"/>
    </row>
    <row r="138" spans="1:9" customFormat="1" ht="14.5" x14ac:dyDescent="0.35">
      <c r="A138" s="127"/>
      <c r="C138" s="128"/>
      <c r="D138" s="129"/>
      <c r="E138" s="129"/>
      <c r="F138" s="130"/>
      <c r="I138" s="131"/>
    </row>
    <row r="139" spans="1:9" customFormat="1" ht="14.5" x14ac:dyDescent="0.35">
      <c r="A139" s="127"/>
      <c r="C139" s="128"/>
      <c r="D139" s="129"/>
      <c r="E139" s="129"/>
      <c r="F139" s="130"/>
      <c r="I139" s="131"/>
    </row>
    <row r="140" spans="1:9" customFormat="1" ht="14.5" x14ac:dyDescent="0.35">
      <c r="A140" s="127"/>
      <c r="C140" s="128"/>
      <c r="D140" s="129"/>
      <c r="E140" s="129"/>
      <c r="F140" s="130"/>
      <c r="I140" s="131"/>
    </row>
    <row r="141" spans="1:9" customFormat="1" ht="14.5" x14ac:dyDescent="0.35">
      <c r="A141" s="127"/>
      <c r="C141" s="128"/>
      <c r="D141" s="129"/>
      <c r="E141" s="129"/>
      <c r="F141" s="130"/>
      <c r="I141" s="131"/>
    </row>
    <row r="142" spans="1:9" customFormat="1" ht="14.5" x14ac:dyDescent="0.35">
      <c r="A142" s="127"/>
      <c r="C142" s="128"/>
      <c r="D142" s="129"/>
      <c r="E142" s="129"/>
      <c r="F142" s="130"/>
      <c r="I142" s="131"/>
    </row>
    <row r="143" spans="1:9" customFormat="1" ht="14.5" x14ac:dyDescent="0.35">
      <c r="A143" s="127"/>
      <c r="C143" s="128"/>
      <c r="D143" s="129"/>
      <c r="E143" s="129"/>
      <c r="F143" s="130"/>
      <c r="I143" s="131"/>
    </row>
    <row r="144" spans="1:9" customFormat="1" ht="14.5" x14ac:dyDescent="0.35">
      <c r="A144" s="127"/>
      <c r="C144" s="128"/>
      <c r="D144" s="129"/>
      <c r="E144" s="129"/>
      <c r="F144" s="130"/>
      <c r="I144" s="131"/>
    </row>
    <row r="145" spans="1:9" customFormat="1" ht="14.5" x14ac:dyDescent="0.35">
      <c r="A145" s="127"/>
      <c r="C145" s="128"/>
      <c r="D145" s="129"/>
      <c r="E145" s="129"/>
      <c r="F145" s="130"/>
      <c r="I145" s="131"/>
    </row>
    <row r="146" spans="1:9" customFormat="1" ht="14.5" x14ac:dyDescent="0.35">
      <c r="A146" s="127"/>
      <c r="C146" s="128"/>
      <c r="D146" s="129"/>
      <c r="E146" s="129"/>
      <c r="F146" s="130"/>
      <c r="I146" s="131"/>
    </row>
    <row r="147" spans="1:9" customFormat="1" ht="14.5" x14ac:dyDescent="0.35">
      <c r="A147" s="127"/>
      <c r="C147" s="128"/>
      <c r="D147" s="129"/>
      <c r="E147" s="129"/>
      <c r="F147" s="130"/>
      <c r="I147" s="131"/>
    </row>
    <row r="148" spans="1:9" customFormat="1" ht="14.5" x14ac:dyDescent="0.35">
      <c r="A148" s="127"/>
      <c r="C148" s="128"/>
      <c r="D148" s="129"/>
      <c r="E148" s="129"/>
      <c r="F148" s="130"/>
      <c r="I148" s="131"/>
    </row>
    <row r="149" spans="1:9" customFormat="1" ht="14.5" x14ac:dyDescent="0.35">
      <c r="A149" s="127"/>
      <c r="C149" s="128"/>
      <c r="D149" s="129"/>
      <c r="E149" s="129"/>
      <c r="F149" s="130"/>
      <c r="I149" s="131"/>
    </row>
    <row r="150" spans="1:9" customFormat="1" ht="14.5" x14ac:dyDescent="0.35">
      <c r="A150" s="127"/>
      <c r="C150" s="128"/>
      <c r="D150" s="129"/>
      <c r="E150" s="129"/>
      <c r="F150" s="130"/>
      <c r="I150" s="131"/>
    </row>
    <row r="151" spans="1:9" customFormat="1" ht="14.5" x14ac:dyDescent="0.35">
      <c r="A151" s="127"/>
      <c r="C151" s="128"/>
      <c r="D151" s="129"/>
      <c r="E151" s="129"/>
      <c r="F151" s="130"/>
      <c r="I151" s="131"/>
    </row>
    <row r="152" spans="1:9" customFormat="1" ht="14.5" x14ac:dyDescent="0.35">
      <c r="A152" s="127"/>
      <c r="C152" s="128"/>
      <c r="D152" s="129"/>
      <c r="E152" s="129"/>
      <c r="F152" s="130"/>
      <c r="I152" s="131"/>
    </row>
    <row r="153" spans="1:9" customFormat="1" ht="14.5" x14ac:dyDescent="0.35">
      <c r="A153" s="127"/>
      <c r="C153" s="128"/>
      <c r="D153" s="129"/>
      <c r="E153" s="129"/>
      <c r="F153" s="130"/>
      <c r="I153" s="131"/>
    </row>
    <row r="154" spans="1:9" customFormat="1" ht="14.5" x14ac:dyDescent="0.35">
      <c r="A154" s="127"/>
      <c r="C154" s="128"/>
      <c r="D154" s="129"/>
      <c r="E154" s="129"/>
      <c r="F154" s="130"/>
      <c r="I154" s="131"/>
    </row>
    <row r="155" spans="1:9" customFormat="1" ht="14.5" x14ac:dyDescent="0.35">
      <c r="A155" s="127"/>
      <c r="C155" s="128"/>
      <c r="D155" s="129"/>
      <c r="E155" s="129"/>
      <c r="F155" s="130"/>
      <c r="I155" s="131"/>
    </row>
    <row r="156" spans="1:9" customFormat="1" ht="14.5" x14ac:dyDescent="0.35">
      <c r="A156" s="127"/>
      <c r="C156" s="128"/>
      <c r="D156" s="129"/>
      <c r="E156" s="129"/>
      <c r="F156" s="130"/>
      <c r="I156" s="131"/>
    </row>
    <row r="157" spans="1:9" customFormat="1" ht="14.5" x14ac:dyDescent="0.35">
      <c r="A157" s="127"/>
      <c r="C157" s="128"/>
      <c r="D157" s="129"/>
      <c r="E157" s="129"/>
      <c r="F157" s="130"/>
      <c r="I157" s="131"/>
    </row>
    <row r="158" spans="1:9" customFormat="1" ht="14.5" x14ac:dyDescent="0.35">
      <c r="A158" s="127"/>
      <c r="C158" s="128"/>
      <c r="D158" s="129"/>
      <c r="E158" s="129"/>
      <c r="F158" s="130"/>
      <c r="I158" s="131"/>
    </row>
    <row r="159" spans="1:9" customFormat="1" ht="14.5" x14ac:dyDescent="0.35">
      <c r="A159" s="127"/>
      <c r="C159" s="128"/>
      <c r="D159" s="129"/>
      <c r="E159" s="129"/>
      <c r="F159" s="130"/>
      <c r="I159" s="131"/>
    </row>
    <row r="160" spans="1:9" customFormat="1" ht="14.5" x14ac:dyDescent="0.35">
      <c r="A160" s="127"/>
      <c r="C160" s="128"/>
      <c r="D160" s="129"/>
      <c r="E160" s="129"/>
      <c r="F160" s="130"/>
      <c r="I160" s="131"/>
    </row>
    <row r="161" spans="1:9" customFormat="1" ht="14.5" x14ac:dyDescent="0.35">
      <c r="A161" s="127"/>
      <c r="C161" s="128"/>
      <c r="D161" s="129"/>
      <c r="E161" s="129"/>
      <c r="F161" s="130"/>
      <c r="I161" s="131"/>
    </row>
    <row r="162" spans="1:9" customFormat="1" ht="14.5" x14ac:dyDescent="0.35">
      <c r="A162" s="127"/>
      <c r="C162" s="128"/>
      <c r="D162" s="129"/>
      <c r="E162" s="129"/>
      <c r="F162" s="130"/>
      <c r="I162" s="131"/>
    </row>
    <row r="163" spans="1:9" customFormat="1" ht="14.5" x14ac:dyDescent="0.35">
      <c r="A163" s="127"/>
      <c r="C163" s="128"/>
      <c r="D163" s="129"/>
      <c r="E163" s="129"/>
      <c r="F163" s="130"/>
      <c r="I163" s="131"/>
    </row>
    <row r="164" spans="1:9" customFormat="1" ht="14.5" x14ac:dyDescent="0.35">
      <c r="A164" s="127"/>
      <c r="C164" s="128"/>
      <c r="D164" s="129"/>
      <c r="E164" s="129"/>
      <c r="F164" s="130"/>
      <c r="I164" s="131"/>
    </row>
    <row r="165" spans="1:9" customFormat="1" ht="14.5" x14ac:dyDescent="0.35">
      <c r="A165" s="127"/>
      <c r="C165" s="128"/>
      <c r="D165" s="129"/>
      <c r="E165" s="129"/>
      <c r="F165" s="130"/>
      <c r="I165" s="131"/>
    </row>
    <row r="166" spans="1:9" customFormat="1" ht="14.5" x14ac:dyDescent="0.35">
      <c r="A166" s="127"/>
      <c r="C166" s="128"/>
      <c r="D166" s="129"/>
      <c r="E166" s="129"/>
      <c r="F166" s="130"/>
      <c r="I166" s="131"/>
    </row>
    <row r="167" spans="1:9" customFormat="1" ht="14.5" x14ac:dyDescent="0.35">
      <c r="A167" s="127"/>
      <c r="C167" s="128"/>
      <c r="D167" s="129"/>
      <c r="E167" s="129"/>
      <c r="F167" s="130"/>
      <c r="I167" s="131"/>
    </row>
    <row r="168" spans="1:9" customFormat="1" ht="14.5" x14ac:dyDescent="0.35">
      <c r="A168" s="127"/>
      <c r="C168" s="128"/>
      <c r="D168" s="129"/>
      <c r="E168" s="129"/>
      <c r="F168" s="130"/>
      <c r="I168" s="131"/>
    </row>
    <row r="169" spans="1:9" customFormat="1" ht="14.5" x14ac:dyDescent="0.35">
      <c r="A169" s="127"/>
      <c r="C169" s="128"/>
      <c r="D169" s="129"/>
      <c r="E169" s="129"/>
      <c r="F169" s="130"/>
      <c r="I169" s="131"/>
    </row>
    <row r="170" spans="1:9" customFormat="1" ht="14.5" x14ac:dyDescent="0.35">
      <c r="A170" s="127"/>
      <c r="C170" s="128"/>
      <c r="D170" s="129"/>
      <c r="E170" s="129"/>
      <c r="F170" s="130"/>
      <c r="I170" s="131"/>
    </row>
    <row r="171" spans="1:9" customFormat="1" ht="14.5" x14ac:dyDescent="0.35">
      <c r="A171" s="127"/>
      <c r="C171" s="128"/>
      <c r="D171" s="129"/>
      <c r="E171" s="129"/>
      <c r="F171" s="130"/>
      <c r="I171" s="131"/>
    </row>
    <row r="172" spans="1:9" customFormat="1" ht="14.5" x14ac:dyDescent="0.35">
      <c r="A172" s="127"/>
      <c r="C172" s="128"/>
      <c r="D172" s="129"/>
      <c r="E172" s="129"/>
      <c r="F172" s="130"/>
      <c r="I172" s="131"/>
    </row>
    <row r="173" spans="1:9" customFormat="1" ht="14.5" x14ac:dyDescent="0.35">
      <c r="A173" s="127"/>
      <c r="C173" s="128"/>
      <c r="D173" s="129"/>
      <c r="E173" s="129"/>
      <c r="F173" s="130"/>
      <c r="I173" s="131"/>
    </row>
    <row r="174" spans="1:9" customFormat="1" ht="14.5" x14ac:dyDescent="0.35">
      <c r="A174" s="127"/>
      <c r="C174" s="128"/>
      <c r="D174" s="129"/>
      <c r="E174" s="129"/>
      <c r="F174" s="130"/>
      <c r="I174" s="131"/>
    </row>
    <row r="175" spans="1:9" customFormat="1" ht="14.5" x14ac:dyDescent="0.35">
      <c r="A175" s="127"/>
      <c r="C175" s="128"/>
      <c r="D175" s="129"/>
      <c r="E175" s="129"/>
      <c r="F175" s="130"/>
      <c r="I175" s="131"/>
    </row>
    <row r="176" spans="1:9" customFormat="1" ht="14.5" x14ac:dyDescent="0.35">
      <c r="A176" s="127"/>
      <c r="C176" s="128"/>
      <c r="D176" s="129"/>
      <c r="E176" s="129"/>
      <c r="F176" s="130"/>
      <c r="I176" s="131"/>
    </row>
    <row r="177" spans="1:9" customFormat="1" ht="14.5" x14ac:dyDescent="0.35">
      <c r="A177" s="127"/>
      <c r="C177" s="128"/>
      <c r="D177" s="129"/>
      <c r="E177" s="129"/>
      <c r="F177" s="130"/>
      <c r="I177" s="131"/>
    </row>
    <row r="178" spans="1:9" customFormat="1" ht="14.5" x14ac:dyDescent="0.35">
      <c r="A178" s="127"/>
      <c r="C178" s="128"/>
      <c r="D178" s="129"/>
      <c r="E178" s="129"/>
      <c r="F178" s="130"/>
      <c r="I178" s="131"/>
    </row>
    <row r="179" spans="1:9" customFormat="1" ht="14.5" x14ac:dyDescent="0.35">
      <c r="A179" s="127"/>
      <c r="C179" s="128"/>
      <c r="D179" s="129"/>
      <c r="E179" s="129"/>
      <c r="F179" s="130"/>
      <c r="I179" s="131"/>
    </row>
    <row r="180" spans="1:9" customFormat="1" ht="14.5" x14ac:dyDescent="0.35">
      <c r="A180" s="127"/>
      <c r="C180" s="128"/>
      <c r="D180" s="129"/>
      <c r="E180" s="129"/>
      <c r="F180" s="130"/>
      <c r="I180" s="131"/>
    </row>
    <row r="181" spans="1:9" customFormat="1" ht="14.5" x14ac:dyDescent="0.35">
      <c r="A181" s="127"/>
      <c r="C181" s="128"/>
      <c r="D181" s="129"/>
      <c r="E181" s="129"/>
      <c r="F181" s="130"/>
      <c r="I181" s="131"/>
    </row>
    <row r="182" spans="1:9" customFormat="1" ht="14.5" x14ac:dyDescent="0.35">
      <c r="A182" s="127"/>
      <c r="C182" s="128"/>
      <c r="D182" s="129"/>
      <c r="E182" s="129"/>
      <c r="F182" s="130"/>
      <c r="I182" s="131"/>
    </row>
    <row r="183" spans="1:9" customFormat="1" ht="14.5" x14ac:dyDescent="0.35">
      <c r="A183" s="127"/>
      <c r="C183" s="128"/>
      <c r="D183" s="129"/>
      <c r="E183" s="129"/>
      <c r="F183" s="130"/>
      <c r="I183" s="131"/>
    </row>
    <row r="184" spans="1:9" customFormat="1" ht="14.5" x14ac:dyDescent="0.35">
      <c r="A184" s="127"/>
      <c r="C184" s="128"/>
      <c r="D184" s="129"/>
      <c r="E184" s="129"/>
      <c r="F184" s="130"/>
      <c r="I184" s="131"/>
    </row>
    <row r="185" spans="1:9" customFormat="1" ht="14.5" x14ac:dyDescent="0.35">
      <c r="A185" s="127"/>
      <c r="C185" s="128"/>
      <c r="D185" s="129"/>
      <c r="E185" s="129"/>
      <c r="F185" s="130"/>
      <c r="I185" s="131"/>
    </row>
    <row r="186" spans="1:9" customFormat="1" ht="14.5" x14ac:dyDescent="0.35">
      <c r="A186" s="127"/>
      <c r="C186" s="128"/>
      <c r="D186" s="129"/>
      <c r="E186" s="129"/>
      <c r="F186" s="130"/>
      <c r="I186" s="131"/>
    </row>
    <row r="187" spans="1:9" customFormat="1" ht="14.5" x14ac:dyDescent="0.35">
      <c r="A187" s="127"/>
      <c r="C187" s="128"/>
      <c r="D187" s="129"/>
      <c r="E187" s="129"/>
      <c r="F187" s="130"/>
      <c r="I187" s="131"/>
    </row>
    <row r="188" spans="1:9" customFormat="1" ht="14.5" x14ac:dyDescent="0.35">
      <c r="A188" s="127"/>
      <c r="C188" s="128"/>
      <c r="D188" s="129"/>
      <c r="E188" s="129"/>
      <c r="F188" s="130"/>
      <c r="I188" s="131"/>
    </row>
    <row r="189" spans="1:9" customFormat="1" ht="14.5" x14ac:dyDescent="0.35">
      <c r="A189" s="127"/>
      <c r="C189" s="128"/>
      <c r="D189" s="129"/>
      <c r="E189" s="129"/>
      <c r="F189" s="130"/>
      <c r="I189" s="131"/>
    </row>
    <row r="190" spans="1:9" customFormat="1" ht="14.5" x14ac:dyDescent="0.35">
      <c r="A190" s="127"/>
      <c r="C190" s="128"/>
      <c r="D190" s="129"/>
      <c r="E190" s="129"/>
      <c r="F190" s="130"/>
      <c r="I190" s="131"/>
    </row>
  </sheetData>
  <mergeCells count="66">
    <mergeCell ref="B88:O88"/>
    <mergeCell ref="B89:C89"/>
    <mergeCell ref="D89:E89"/>
    <mergeCell ref="B90:B94"/>
    <mergeCell ref="C90:C94"/>
    <mergeCell ref="N90:N96"/>
    <mergeCell ref="B68:O68"/>
    <mergeCell ref="B70:B73"/>
    <mergeCell ref="C70:C73"/>
    <mergeCell ref="N70:N87"/>
    <mergeCell ref="B74:B75"/>
    <mergeCell ref="C74:C75"/>
    <mergeCell ref="B76:B81"/>
    <mergeCell ref="C76:C81"/>
    <mergeCell ref="B82:B86"/>
    <mergeCell ref="C82:C86"/>
    <mergeCell ref="B69:C69"/>
    <mergeCell ref="D69:E69"/>
    <mergeCell ref="B41:O41"/>
    <mergeCell ref="B42:C42"/>
    <mergeCell ref="D42:E42"/>
    <mergeCell ref="B43:B46"/>
    <mergeCell ref="C43:C46"/>
    <mergeCell ref="N43:N67"/>
    <mergeCell ref="B47:B50"/>
    <mergeCell ref="C47:C50"/>
    <mergeCell ref="B51:B57"/>
    <mergeCell ref="C51:C57"/>
    <mergeCell ref="B58:B61"/>
    <mergeCell ref="C58:C61"/>
    <mergeCell ref="B62:B67"/>
    <mergeCell ref="C62:C67"/>
    <mergeCell ref="D15:E15"/>
    <mergeCell ref="B16:B30"/>
    <mergeCell ref="C16:C30"/>
    <mergeCell ref="N16:N40"/>
    <mergeCell ref="B31:B33"/>
    <mergeCell ref="C31:C33"/>
    <mergeCell ref="B34:B40"/>
    <mergeCell ref="C34:C40"/>
    <mergeCell ref="C123:E123"/>
    <mergeCell ref="C124:E124"/>
    <mergeCell ref="B1:P1"/>
    <mergeCell ref="B2:P2"/>
    <mergeCell ref="B3:P3"/>
    <mergeCell ref="B4:P4"/>
    <mergeCell ref="B5:C5"/>
    <mergeCell ref="D5:E5"/>
    <mergeCell ref="N6:N10"/>
    <mergeCell ref="P6:P96"/>
    <mergeCell ref="B11:O11"/>
    <mergeCell ref="B12:C12"/>
    <mergeCell ref="D12:E12"/>
    <mergeCell ref="B13:O13"/>
    <mergeCell ref="B14:O14"/>
    <mergeCell ref="B15:C15"/>
    <mergeCell ref="C111:E111"/>
    <mergeCell ref="C116:E116"/>
    <mergeCell ref="C117:E117"/>
    <mergeCell ref="C118:E118"/>
    <mergeCell ref="C122:E122"/>
    <mergeCell ref="C102:E102"/>
    <mergeCell ref="C104:E104"/>
    <mergeCell ref="C103:E103"/>
    <mergeCell ref="C109:E109"/>
    <mergeCell ref="C110:E110"/>
  </mergeCells>
  <conditionalFormatting sqref="M6:M10 M43:M67">
    <cfRule type="containsText" dxfId="24" priority="1" operator="containsText" text="NO CUMPLIDA">
      <formula>NOT(ISERROR(SEARCH("NO CUMPLIDA",M6)))</formula>
    </cfRule>
    <cfRule type="containsText" dxfId="23" priority="2" operator="containsText" text="CUMPLIDA">
      <formula>NOT(ISERROR(SEARCH("CUMPLIDA",M6)))</formula>
    </cfRule>
  </conditionalFormatting>
  <conditionalFormatting sqref="M16:M40 M70:M87">
    <cfRule type="containsText" dxfId="22" priority="5" operator="containsText" text="NO CUMPLIDA">
      <formula>NOT(ISERROR(SEARCH("NO CUMPLIDA",M16)))</formula>
    </cfRule>
    <cfRule type="containsText" dxfId="21" priority="6" operator="containsText" text="CUMPLIDA">
      <formula>NOT(ISERROR(SEARCH("CUMPLIDA",M16)))</formula>
    </cfRule>
  </conditionalFormatting>
  <conditionalFormatting sqref="M90:M96">
    <cfRule type="containsText" dxfId="20" priority="3" operator="containsText" text="NO CUMPLIDA">
      <formula>NOT(ISERROR(SEARCH("NO CUMPLIDA",M90)))</formula>
    </cfRule>
    <cfRule type="containsText" dxfId="19" priority="4" operator="containsText" text="CUMPLIDA">
      <formula>NOT(ISERROR(SEARCH("CUMPLIDA",M90)))</formula>
    </cfRule>
  </conditionalFormatting>
  <conditionalFormatting sqref="N6">
    <cfRule type="cellIs" dxfId="18" priority="22" stopIfTrue="1" operator="between">
      <formula>80%</formula>
      <formula>100%</formula>
    </cfRule>
    <cfRule type="cellIs" dxfId="17" priority="23" stopIfTrue="1" operator="between">
      <formula>60%</formula>
      <formula>79.9%</formula>
    </cfRule>
    <cfRule type="cellIs" dxfId="16" priority="24" stopIfTrue="1" operator="lessThan">
      <formula>60%</formula>
    </cfRule>
    <cfRule type="cellIs" dxfId="15" priority="25" stopIfTrue="1" operator="between">
      <formula>0</formula>
      <formula>59</formula>
    </cfRule>
  </conditionalFormatting>
  <conditionalFormatting sqref="N16">
    <cfRule type="cellIs" dxfId="14" priority="19" stopIfTrue="1" operator="between">
      <formula>80%</formula>
      <formula>100%</formula>
    </cfRule>
    <cfRule type="cellIs" dxfId="13" priority="20" stopIfTrue="1" operator="between">
      <formula>60%</formula>
      <formula>79.9%</formula>
    </cfRule>
    <cfRule type="cellIs" dxfId="12" priority="21" stopIfTrue="1" operator="lessThan">
      <formula>60%</formula>
    </cfRule>
  </conditionalFormatting>
  <conditionalFormatting sqref="N43">
    <cfRule type="cellIs" dxfId="11" priority="16" stopIfTrue="1" operator="between">
      <formula>80%</formula>
      <formula>100%</formula>
    </cfRule>
    <cfRule type="cellIs" dxfId="10" priority="17" stopIfTrue="1" operator="between">
      <formula>15%</formula>
      <formula>79.9%</formula>
    </cfRule>
    <cfRule type="cellIs" dxfId="9" priority="18" stopIfTrue="1" operator="lessThan">
      <formula>10%</formula>
    </cfRule>
  </conditionalFormatting>
  <conditionalFormatting sqref="N90">
    <cfRule type="cellIs" dxfId="8" priority="7" stopIfTrue="1" operator="between">
      <formula>80%</formula>
      <formula>100%</formula>
    </cfRule>
    <cfRule type="cellIs" dxfId="7" priority="8" stopIfTrue="1" operator="between">
      <formula>4%</formula>
      <formula>79.9%</formula>
    </cfRule>
    <cfRule type="cellIs" dxfId="6" priority="9" stopIfTrue="1" operator="lessThan">
      <formula>3%</formula>
    </cfRule>
  </conditionalFormatting>
  <conditionalFormatting sqref="N70:O70">
    <cfRule type="cellIs" dxfId="5" priority="13" stopIfTrue="1" operator="between">
      <formula>80%</formula>
      <formula>100%</formula>
    </cfRule>
    <cfRule type="cellIs" dxfId="4" priority="14" stopIfTrue="1" operator="between">
      <formula>11%</formula>
      <formula>79.9%</formula>
    </cfRule>
    <cfRule type="cellIs" dxfId="3" priority="15" stopIfTrue="1" operator="lessThan">
      <formula>10%</formula>
    </cfRule>
  </conditionalFormatting>
  <conditionalFormatting sqref="P6">
    <cfRule type="cellIs" dxfId="2" priority="10" stopIfTrue="1" operator="between">
      <formula>80%</formula>
      <formula>100%</formula>
    </cfRule>
    <cfRule type="cellIs" dxfId="1" priority="11" stopIfTrue="1" operator="between">
      <formula>36%</formula>
      <formula>79.9%</formula>
    </cfRule>
    <cfRule type="cellIs" dxfId="0" priority="12" stopIfTrue="1" operator="lessThan">
      <formula>35%</formula>
    </cfRule>
  </conditionalFormatting>
  <dataValidations count="1">
    <dataValidation type="list" allowBlank="1" showInputMessage="1" showErrorMessage="1" sqref="M6:M10 M43:M67 M16:M40 M90:M96 M70:M87" xr:uid="{6ABB4172-C958-4385-B589-39269C0C9162}">
      <formula1>$T$6:$T$8</formula1>
    </dataValidation>
  </dataValidations>
  <printOptions horizontalCentered="1"/>
  <pageMargins left="0.70866141732283472" right="0.70866141732283472" top="0.74803149606299213" bottom="0.74803149606299213" header="0.31496062992125984" footer="0.31496062992125984"/>
  <pageSetup scale="25" orientation="portrait" horizontalDpi="4294967293" verticalDpi="1200" r:id="rId1"/>
  <rowBreaks count="2" manualBreakCount="2">
    <brk id="40" max="15" man="1"/>
    <brk id="67" max="15"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PAAC II CUATRIMESTRE 2023</vt:lpstr>
      <vt:lpstr>'PAAC II CUATRIMESTRE 2023'!Área_de_impresión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2023-09-14T20:08:14Z</dcterms:created>
  <dcterms:modified xsi:type="dcterms:W3CDTF">2023-09-14T20:47:03Z</dcterms:modified>
</cp:coreProperties>
</file>