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filterPrivacy="1" defaultThemeVersion="166925"/>
  <xr:revisionPtr revIDLastSave="0" documentId="13_ncr:1_{1056A8DA-A04F-4961-BC6B-2288EC19753A}" xr6:coauthVersionLast="46" xr6:coauthVersionMax="46" xr10:uidLastSave="{00000000-0000-0000-0000-000000000000}"/>
  <bookViews>
    <workbookView xWindow="-120" yWindow="-120" windowWidth="20730" windowHeight="11160" xr2:uid="{83631FCE-CA4C-490A-9C4F-F745B4B00F83}"/>
  </bookViews>
  <sheets>
    <sheet name="FEAB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5" i="3" l="1"/>
  <c r="E33" i="3"/>
  <c r="E32" i="3"/>
  <c r="E31" i="3" s="1"/>
  <c r="E22" i="3" s="1"/>
  <c r="E29" i="3"/>
  <c r="E28" i="3"/>
  <c r="E27" i="3"/>
  <c r="E25" i="3"/>
  <c r="E24" i="3"/>
  <c r="E23" i="3"/>
  <c r="E20" i="3"/>
  <c r="E18" i="3"/>
  <c r="E17" i="3"/>
  <c r="E14" i="3"/>
  <c r="E12" i="3"/>
  <c r="E11" i="3"/>
  <c r="E10" i="3"/>
  <c r="E8" i="3"/>
  <c r="E6" i="3"/>
  <c r="E5" i="3"/>
  <c r="E4" i="3"/>
  <c r="E3" i="3" s="1"/>
  <c r="E37" i="3" l="1"/>
  <c r="E16" i="3"/>
</calcChain>
</file>

<file path=xl/sharedStrings.xml><?xml version="1.0" encoding="utf-8"?>
<sst xmlns="http://schemas.openxmlformats.org/spreadsheetml/2006/main" count="107" uniqueCount="57">
  <si>
    <t>IDENTIFICACION</t>
  </si>
  <si>
    <t>REC</t>
  </si>
  <si>
    <t>SIT</t>
  </si>
  <si>
    <t>CONCEPTO</t>
  </si>
  <si>
    <t>VALOR</t>
  </si>
  <si>
    <t>CSF</t>
  </si>
  <si>
    <t>EFECTIVIDAD DE LA INVESTIGACIÓN PENAL Y TÉCNICO CIENTÍFICA</t>
  </si>
  <si>
    <t>FORTALECIMIENTO DE LA CAPACIDAD TÉCNICO-CIENTÍFICA DE LOS LABORATORIOS Y GRUPOS DE CRIMINALÍSTICA DE LA FISCALÍA A NIVEL  NACIONAL</t>
  </si>
  <si>
    <t>SERVICIOS FORENSES AJUSTADOS A ESTÁNDARES DE CALIDAD NACIONAL E INTERNACIONAL.</t>
  </si>
  <si>
    <t>ADQUISICIÓN DE BIENES Y SERVICIOS</t>
  </si>
  <si>
    <t>LABORATORIO FORENSE DOTADOS</t>
  </si>
  <si>
    <t>FORTALECIMIENTO DE LAS INVESTIGACIONES DE LOS DELITOS CONTRA LOS RECURSOS NATURALES Y EL MEDIO AMBIENTE ADELANTADAS POR LA FISCALÍA A NIVEL  NACIONAL</t>
  </si>
  <si>
    <t>2901-0800-11</t>
  </si>
  <si>
    <t>FORTALECIMIENTO Y MODERNIZACIÓN TECNOLÓGICA DE LA POLICÍA JUDICIAL DE LA FGN PARA LA INVESTIGACIÓN PENAL A NIVEL   NACIONAL</t>
  </si>
  <si>
    <t>2901-0800-11-0</t>
  </si>
  <si>
    <t>2901-0800-11-0-2901006</t>
  </si>
  <si>
    <t>2901-0800-11-0-2901006-02</t>
  </si>
  <si>
    <t>2901-0800-11-0-2901017</t>
  </si>
  <si>
    <t>SALAS DE MONITOREO ADECUADA Y DOTADA</t>
  </si>
  <si>
    <t>2901-0800-11-0-2901017-02</t>
  </si>
  <si>
    <t>FORTALECIMIENTO DE LA GESTIÓN Y DIRECCIÓN DEL SECTOR FISCALÍA</t>
  </si>
  <si>
    <t>MEJORAMIENTO DE LA INFRAESTRUCTURA FÍSICA DE LA FISCALÍA A NIVEL  NACIONAL</t>
  </si>
  <si>
    <t>SEDES ADECUADAS</t>
  </si>
  <si>
    <t>FORTALECIMIENTO DE LOS SERVICIOS DE TIC EN LA IMPLEMENTACIÓN DE LA ARQUITECTURA INSTITUCIONAL DE LA FISCALÍA A NIVEL  NACIONAL</t>
  </si>
  <si>
    <t>SERVICIOS DE INFORMACIÓN IMPLEMENTADOS</t>
  </si>
  <si>
    <t>TOTAL INVERSIÓN</t>
  </si>
  <si>
    <t>SERVICIO DE INVESTIGACIÓN PENAL CRIMINALÍSTICA Y MEDICINA LEGAL</t>
  </si>
  <si>
    <t>SEDE CONSTRUIDA Y DOTADA</t>
  </si>
  <si>
    <t>SERVICIO DE EDUCACIÓN INFORMAL PARA LA GESTIÓN ADMINISTRATIVA</t>
  </si>
  <si>
    <t>2999-0800-5</t>
  </si>
  <si>
    <t>2999-0800-5-0</t>
  </si>
  <si>
    <t>2999-0800-5-0-2999011</t>
  </si>
  <si>
    <t>2999-0800-5-0-2999011-02</t>
  </si>
  <si>
    <t>2999-0800-5-0-2999054</t>
  </si>
  <si>
    <t>2999-0800-5-0-2999054-02</t>
  </si>
  <si>
    <t>2999-0800-3</t>
  </si>
  <si>
    <t>2999-0800-3-0</t>
  </si>
  <si>
    <t>2999-0800-3-0-2999065</t>
  </si>
  <si>
    <t>2999-0800-3-0-2999065-02</t>
  </si>
  <si>
    <t>FORTALECIMIENTO DEL CONOCIMIENTO Y COMPETENCIAS DE LOS SERVIDORES DE LA FISCALÍA GENERAL DE LA NACIÓN BOGOTÁ</t>
  </si>
  <si>
    <t>2901-0800-4</t>
  </si>
  <si>
    <t>2901-0800-4-0</t>
  </si>
  <si>
    <t>2901-0800-4-0-2901001</t>
  </si>
  <si>
    <t>2901-0800-4-0-2901001-02</t>
  </si>
  <si>
    <t>2901-0800-4-0-2901003</t>
  </si>
  <si>
    <t>2901-0800-4-0-2901003-02</t>
  </si>
  <si>
    <t>2999-0800-4</t>
  </si>
  <si>
    <t>2999-0800-4-0</t>
  </si>
  <si>
    <t>2901-0800-6</t>
  </si>
  <si>
    <t>2901-0800-6-0</t>
  </si>
  <si>
    <t>2901-0800-6-0-2901001</t>
  </si>
  <si>
    <t>2901-0800-6-0-2901001-02</t>
  </si>
  <si>
    <t>2901-0800-6-0-2901003</t>
  </si>
  <si>
    <t>2901-0800-6-0-2901003-02</t>
  </si>
  <si>
    <t>2999-0800-4-0-2999061</t>
  </si>
  <si>
    <t>2999-0800-4-0-2999061-02</t>
  </si>
  <si>
    <t>DISTRIBUCIÓN CUOTA DE INVERSIÓN FONDO ESPECIAL DE ADMINISTRACIÓN DE BIENES-FEAB
VIGENCIA 2021 - Decreto de Liquidación 1805 del 31 de Diciembre de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</si>
</sst>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&quot;$&quot;* #,##0_-;\-&quot;$&quot;* #,##0_-;_-&quot;$&quot;* &quot;-&quot;??_-;_-@_-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right" vertical="center"/>
    </xf>
    <xf numFmtId="165" fontId="0" fillId="0" borderId="0" xfId="1" applyNumberFormat="1" applyFont="1"/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165" fontId="2" fillId="0" borderId="2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165" fontId="2" fillId="4" borderId="1" xfId="1" applyNumberFormat="1" applyFont="1" applyFill="1" applyBorder="1" applyAlignment="1">
      <alignment horizontal="right" vertical="center"/>
    </xf>
    <xf numFmtId="165" fontId="4" fillId="5" borderId="1" xfId="1" applyNumberFormat="1" applyFont="1" applyFill="1" applyBorder="1" applyAlignment="1">
      <alignment horizontal="right" vertical="center"/>
    </xf>
    <xf numFmtId="165" fontId="4" fillId="6" borderId="1" xfId="1" applyNumberFormat="1" applyFont="1" applyFill="1" applyBorder="1" applyAlignment="1">
      <alignment horizontal="right" vertical="center"/>
    </xf>
    <xf numFmtId="165" fontId="2" fillId="6" borderId="1" xfId="1" applyNumberFormat="1" applyFont="1" applyFill="1" applyBorder="1" applyAlignment="1">
      <alignment horizontal="right" vertical="center"/>
    </xf>
    <xf numFmtId="166" fontId="0" fillId="0" borderId="0" xfId="0" applyNumberFormat="1"/>
    <xf numFmtId="166" fontId="6" fillId="3" borderId="1" xfId="0" applyNumberFormat="1" applyFont="1" applyFill="1" applyBorder="1" applyAlignment="1">
      <alignment vertical="center"/>
    </xf>
    <xf numFmtId="165" fontId="0" fillId="0" borderId="0" xfId="0" applyNumberFormat="1"/>
    <xf numFmtId="0" fontId="7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vertical="center" wrapText="1"/>
    </xf>
    <xf numFmtId="165" fontId="9" fillId="6" borderId="1" xfId="1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65" fontId="9" fillId="0" borderId="1" xfId="1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165" fontId="10" fillId="6" borderId="1" xfId="1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8D971-30D5-4C8A-B9F2-814D659070B3}">
  <dimension ref="A1:H38"/>
  <sheetViews>
    <sheetView showGridLines="0" tabSelected="1" zoomScaleNormal="100" workbookViewId="0">
      <selection sqref="A1:E1"/>
    </sheetView>
  </sheetViews>
  <sheetFormatPr baseColWidth="10" defaultColWidth="41" defaultRowHeight="42" customHeight="1" x14ac:dyDescent="0.25"/>
  <cols>
    <col min="1" max="1" width="21.28515625" style="1" bestFit="1" customWidth="1"/>
    <col min="2" max="2" width="4" bestFit="1" customWidth="1"/>
    <col min="3" max="3" width="3.85546875" bestFit="1" customWidth="1"/>
    <col min="4" max="4" width="52.85546875" customWidth="1"/>
    <col min="5" max="5" width="21.28515625" style="11" customWidth="1"/>
    <col min="6" max="6" width="71.7109375" customWidth="1"/>
    <col min="7" max="7" width="18" customWidth="1"/>
    <col min="8" max="8" width="21.140625" customWidth="1"/>
    <col min="9" max="9" width="17.140625" customWidth="1"/>
  </cols>
  <sheetData>
    <row r="1" spans="1:5" ht="42" customHeight="1" x14ac:dyDescent="0.25">
      <c r="A1" s="43" t="s">
        <v>56</v>
      </c>
      <c r="B1" s="43"/>
      <c r="C1" s="43"/>
      <c r="D1" s="43"/>
      <c r="E1" s="43"/>
    </row>
    <row r="2" spans="1:5" ht="24.7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9" t="s">
        <v>4</v>
      </c>
    </row>
    <row r="3" spans="1:5" ht="27" customHeight="1" x14ac:dyDescent="0.25">
      <c r="A3" s="19">
        <v>2901</v>
      </c>
      <c r="B3" s="20"/>
      <c r="C3" s="20" t="s">
        <v>5</v>
      </c>
      <c r="D3" s="21" t="s">
        <v>6</v>
      </c>
      <c r="E3" s="22">
        <f>+E4+E10</f>
        <v>7363976361</v>
      </c>
    </row>
    <row r="4" spans="1:5" ht="33.75" x14ac:dyDescent="0.25">
      <c r="A4" s="3" t="s">
        <v>40</v>
      </c>
      <c r="B4" s="6"/>
      <c r="C4" s="4" t="s">
        <v>5</v>
      </c>
      <c r="D4" s="5" t="s">
        <v>7</v>
      </c>
      <c r="E4" s="10">
        <f>+E5</f>
        <v>6863976361</v>
      </c>
    </row>
    <row r="5" spans="1:5" ht="33.75" x14ac:dyDescent="0.25">
      <c r="A5" s="3" t="s">
        <v>41</v>
      </c>
      <c r="B5" s="6"/>
      <c r="C5" s="4" t="s">
        <v>5</v>
      </c>
      <c r="D5" s="5" t="s">
        <v>7</v>
      </c>
      <c r="E5" s="10">
        <f>+E6+E8</f>
        <v>6863976361</v>
      </c>
    </row>
    <row r="6" spans="1:5" ht="22.5" x14ac:dyDescent="0.25">
      <c r="A6" s="7" t="s">
        <v>42</v>
      </c>
      <c r="B6" s="4"/>
      <c r="C6" s="4" t="s">
        <v>5</v>
      </c>
      <c r="D6" s="8" t="s">
        <v>8</v>
      </c>
      <c r="E6" s="10">
        <f>+E7</f>
        <v>350000000</v>
      </c>
    </row>
    <row r="7" spans="1:5" ht="15" x14ac:dyDescent="0.25">
      <c r="A7" s="7" t="s">
        <v>43</v>
      </c>
      <c r="B7" s="4">
        <v>26</v>
      </c>
      <c r="C7" s="4" t="s">
        <v>5</v>
      </c>
      <c r="D7" s="8" t="s">
        <v>9</v>
      </c>
      <c r="E7" s="24">
        <v>350000000</v>
      </c>
    </row>
    <row r="8" spans="1:5" ht="15" x14ac:dyDescent="0.25">
      <c r="A8" s="7" t="s">
        <v>44</v>
      </c>
      <c r="B8" s="4"/>
      <c r="C8" s="4" t="s">
        <v>5</v>
      </c>
      <c r="D8" s="8" t="s">
        <v>10</v>
      </c>
      <c r="E8" s="25">
        <f>+E9</f>
        <v>6513976361</v>
      </c>
    </row>
    <row r="9" spans="1:5" ht="15" x14ac:dyDescent="0.25">
      <c r="A9" s="7" t="s">
        <v>45</v>
      </c>
      <c r="B9" s="4">
        <v>26</v>
      </c>
      <c r="C9" s="4" t="s">
        <v>5</v>
      </c>
      <c r="D9" s="8" t="s">
        <v>9</v>
      </c>
      <c r="E9" s="24">
        <v>6513976361</v>
      </c>
    </row>
    <row r="10" spans="1:5" ht="33.75" x14ac:dyDescent="0.25">
      <c r="A10" s="34" t="s">
        <v>48</v>
      </c>
      <c r="B10" s="35"/>
      <c r="C10" s="36" t="s">
        <v>5</v>
      </c>
      <c r="D10" s="37" t="s">
        <v>11</v>
      </c>
      <c r="E10" s="38">
        <f>+E11</f>
        <v>500000000</v>
      </c>
    </row>
    <row r="11" spans="1:5" ht="33.75" x14ac:dyDescent="0.25">
      <c r="A11" s="34" t="s">
        <v>49</v>
      </c>
      <c r="B11" s="35"/>
      <c r="C11" s="36" t="s">
        <v>5</v>
      </c>
      <c r="D11" s="37" t="s">
        <v>11</v>
      </c>
      <c r="E11" s="38">
        <f>+E12+E14</f>
        <v>500000000</v>
      </c>
    </row>
    <row r="12" spans="1:5" ht="22.5" x14ac:dyDescent="0.25">
      <c r="A12" s="39" t="s">
        <v>50</v>
      </c>
      <c r="B12" s="36"/>
      <c r="C12" s="36" t="s">
        <v>5</v>
      </c>
      <c r="D12" s="40" t="s">
        <v>8</v>
      </c>
      <c r="E12" s="38">
        <f>+E13</f>
        <v>150000000</v>
      </c>
    </row>
    <row r="13" spans="1:5" ht="15" x14ac:dyDescent="0.25">
      <c r="A13" s="39" t="s">
        <v>51</v>
      </c>
      <c r="B13" s="36">
        <v>26</v>
      </c>
      <c r="C13" s="36" t="s">
        <v>5</v>
      </c>
      <c r="D13" s="40" t="s">
        <v>9</v>
      </c>
      <c r="E13" s="41">
        <v>150000000</v>
      </c>
    </row>
    <row r="14" spans="1:5" ht="15" x14ac:dyDescent="0.25">
      <c r="A14" s="39" t="s">
        <v>52</v>
      </c>
      <c r="B14" s="36"/>
      <c r="C14" s="36" t="s">
        <v>5</v>
      </c>
      <c r="D14" s="40" t="s">
        <v>10</v>
      </c>
      <c r="E14" s="33">
        <f>+E15</f>
        <v>350000000</v>
      </c>
    </row>
    <row r="15" spans="1:5" ht="15" x14ac:dyDescent="0.25">
      <c r="A15" s="39" t="s">
        <v>53</v>
      </c>
      <c r="B15" s="36">
        <v>26</v>
      </c>
      <c r="C15" s="36" t="s">
        <v>5</v>
      </c>
      <c r="D15" s="40" t="s">
        <v>9</v>
      </c>
      <c r="E15" s="41">
        <v>350000000</v>
      </c>
    </row>
    <row r="16" spans="1:5" ht="42" hidden="1" customHeight="1" x14ac:dyDescent="0.25">
      <c r="A16" s="29" t="s">
        <v>12</v>
      </c>
      <c r="B16" s="30"/>
      <c r="C16" s="31" t="s">
        <v>5</v>
      </c>
      <c r="D16" s="32" t="s">
        <v>13</v>
      </c>
      <c r="E16" s="33">
        <f>+E22</f>
        <v>57088316236</v>
      </c>
    </row>
    <row r="17" spans="1:8" ht="42" hidden="1" customHeight="1" x14ac:dyDescent="0.25">
      <c r="A17" s="12" t="s">
        <v>14</v>
      </c>
      <c r="B17" s="13"/>
      <c r="C17" s="14" t="s">
        <v>5</v>
      </c>
      <c r="D17" s="15" t="s">
        <v>13</v>
      </c>
      <c r="E17" s="16">
        <f>+E18+E20</f>
        <v>0</v>
      </c>
    </row>
    <row r="18" spans="1:8" ht="42" hidden="1" customHeight="1" x14ac:dyDescent="0.25">
      <c r="A18" s="17" t="s">
        <v>15</v>
      </c>
      <c r="B18" s="4"/>
      <c r="C18" s="4" t="s">
        <v>5</v>
      </c>
      <c r="D18" s="8" t="s">
        <v>26</v>
      </c>
      <c r="E18" s="10">
        <f>+E19</f>
        <v>0</v>
      </c>
    </row>
    <row r="19" spans="1:8" ht="42" hidden="1" customHeight="1" x14ac:dyDescent="0.25">
      <c r="A19" s="17" t="s">
        <v>16</v>
      </c>
      <c r="B19" s="4">
        <v>16</v>
      </c>
      <c r="C19" s="4" t="s">
        <v>5</v>
      </c>
      <c r="D19" s="8" t="s">
        <v>9</v>
      </c>
      <c r="E19" s="23"/>
    </row>
    <row r="20" spans="1:8" ht="42" hidden="1" customHeight="1" x14ac:dyDescent="0.25">
      <c r="A20" s="17" t="s">
        <v>17</v>
      </c>
      <c r="B20" s="4"/>
      <c r="C20" s="4" t="s">
        <v>5</v>
      </c>
      <c r="D20" s="8" t="s">
        <v>18</v>
      </c>
      <c r="E20" s="10">
        <f>+E21</f>
        <v>0</v>
      </c>
    </row>
    <row r="21" spans="1:8" ht="42" hidden="1" customHeight="1" x14ac:dyDescent="0.25">
      <c r="A21" s="17" t="s">
        <v>19</v>
      </c>
      <c r="B21" s="4">
        <v>16</v>
      </c>
      <c r="C21" s="4" t="s">
        <v>5</v>
      </c>
      <c r="D21" s="8" t="s">
        <v>9</v>
      </c>
      <c r="E21" s="23"/>
    </row>
    <row r="22" spans="1:8" ht="28.5" customHeight="1" x14ac:dyDescent="0.25">
      <c r="A22" s="19">
        <v>2999</v>
      </c>
      <c r="B22" s="20"/>
      <c r="C22" s="20" t="s">
        <v>5</v>
      </c>
      <c r="D22" s="21" t="s">
        <v>20</v>
      </c>
      <c r="E22" s="22">
        <f>+E31+E23+E27</f>
        <v>57088316236</v>
      </c>
      <c r="G22" s="28"/>
      <c r="H22" s="28"/>
    </row>
    <row r="23" spans="1:8" ht="33.75" x14ac:dyDescent="0.25">
      <c r="A23" s="18" t="s">
        <v>35</v>
      </c>
      <c r="B23" s="6"/>
      <c r="C23" s="4" t="s">
        <v>5</v>
      </c>
      <c r="D23" s="5" t="s">
        <v>23</v>
      </c>
      <c r="E23" s="10">
        <f>+E24</f>
        <v>21735813827</v>
      </c>
      <c r="G23" s="28"/>
      <c r="H23" s="28"/>
    </row>
    <row r="24" spans="1:8" ht="33.75" x14ac:dyDescent="0.25">
      <c r="A24" s="18" t="s">
        <v>36</v>
      </c>
      <c r="B24" s="6"/>
      <c r="C24" s="4" t="s">
        <v>5</v>
      </c>
      <c r="D24" s="5" t="s">
        <v>23</v>
      </c>
      <c r="E24" s="10">
        <f>+E26</f>
        <v>21735813827</v>
      </c>
      <c r="G24" s="28"/>
      <c r="H24" s="28"/>
    </row>
    <row r="25" spans="1:8" ht="15" x14ac:dyDescent="0.25">
      <c r="A25" s="17" t="s">
        <v>37</v>
      </c>
      <c r="B25" s="4"/>
      <c r="C25" s="4" t="s">
        <v>5</v>
      </c>
      <c r="D25" s="8" t="s">
        <v>24</v>
      </c>
      <c r="E25" s="10">
        <f>+E26</f>
        <v>21735813827</v>
      </c>
      <c r="G25" s="28"/>
      <c r="H25" s="28"/>
    </row>
    <row r="26" spans="1:8" ht="15" x14ac:dyDescent="0.25">
      <c r="A26" s="17" t="s">
        <v>38</v>
      </c>
      <c r="B26" s="4">
        <v>26</v>
      </c>
      <c r="C26" s="4" t="s">
        <v>5</v>
      </c>
      <c r="D26" s="8" t="s">
        <v>9</v>
      </c>
      <c r="E26" s="24">
        <v>21735813827</v>
      </c>
      <c r="G26" s="28"/>
      <c r="H26" s="28"/>
    </row>
    <row r="27" spans="1:8" ht="22.5" x14ac:dyDescent="0.25">
      <c r="A27" s="3" t="s">
        <v>46</v>
      </c>
      <c r="B27" s="6"/>
      <c r="C27" s="4" t="s">
        <v>5</v>
      </c>
      <c r="D27" s="5" t="s">
        <v>39</v>
      </c>
      <c r="E27" s="25">
        <f>+E28</f>
        <v>2300000000</v>
      </c>
      <c r="G27" s="28"/>
      <c r="H27" s="28"/>
    </row>
    <row r="28" spans="1:8" ht="22.5" x14ac:dyDescent="0.25">
      <c r="A28" s="7" t="s">
        <v>47</v>
      </c>
      <c r="B28" s="4"/>
      <c r="C28" s="4" t="s">
        <v>5</v>
      </c>
      <c r="D28" s="8" t="s">
        <v>39</v>
      </c>
      <c r="E28" s="24">
        <f>+E29</f>
        <v>2300000000</v>
      </c>
      <c r="G28" s="28"/>
      <c r="H28" s="28"/>
    </row>
    <row r="29" spans="1:8" ht="22.5" x14ac:dyDescent="0.25">
      <c r="A29" s="7" t="s">
        <v>54</v>
      </c>
      <c r="B29" s="4"/>
      <c r="C29" s="4" t="s">
        <v>5</v>
      </c>
      <c r="D29" s="8" t="s">
        <v>28</v>
      </c>
      <c r="E29" s="25">
        <f>+E30</f>
        <v>2300000000</v>
      </c>
      <c r="G29" s="28"/>
      <c r="H29" s="28"/>
    </row>
    <row r="30" spans="1:8" ht="15" x14ac:dyDescent="0.25">
      <c r="A30" s="7" t="s">
        <v>55</v>
      </c>
      <c r="B30" s="4">
        <v>26</v>
      </c>
      <c r="C30" s="4" t="s">
        <v>5</v>
      </c>
      <c r="D30" s="8" t="s">
        <v>9</v>
      </c>
      <c r="E30" s="24">
        <v>2300000000</v>
      </c>
      <c r="G30" s="28"/>
      <c r="H30" s="28"/>
    </row>
    <row r="31" spans="1:8" ht="22.5" x14ac:dyDescent="0.25">
      <c r="A31" s="18" t="s">
        <v>29</v>
      </c>
      <c r="B31" s="6"/>
      <c r="C31" s="4" t="s">
        <v>5</v>
      </c>
      <c r="D31" s="5" t="s">
        <v>21</v>
      </c>
      <c r="E31" s="10">
        <f>+E32</f>
        <v>33052502409</v>
      </c>
    </row>
    <row r="32" spans="1:8" ht="22.5" x14ac:dyDescent="0.25">
      <c r="A32" s="18" t="s">
        <v>30</v>
      </c>
      <c r="B32" s="6"/>
      <c r="C32" s="4" t="s">
        <v>5</v>
      </c>
      <c r="D32" s="5" t="s">
        <v>21</v>
      </c>
      <c r="E32" s="10">
        <f>+E36+E34</f>
        <v>33052502409</v>
      </c>
    </row>
    <row r="33" spans="1:7" ht="15" x14ac:dyDescent="0.25">
      <c r="A33" s="17" t="s">
        <v>31</v>
      </c>
      <c r="B33" s="4"/>
      <c r="C33" s="4" t="s">
        <v>5</v>
      </c>
      <c r="D33" s="8" t="s">
        <v>22</v>
      </c>
      <c r="E33" s="10">
        <f>+E34</f>
        <v>6550000000</v>
      </c>
    </row>
    <row r="34" spans="1:7" ht="15" x14ac:dyDescent="0.25">
      <c r="A34" s="17" t="s">
        <v>32</v>
      </c>
      <c r="B34" s="4">
        <v>26</v>
      </c>
      <c r="C34" s="4" t="s">
        <v>5</v>
      </c>
      <c r="D34" s="8" t="s">
        <v>9</v>
      </c>
      <c r="E34" s="24">
        <v>6550000000</v>
      </c>
    </row>
    <row r="35" spans="1:7" ht="15" x14ac:dyDescent="0.25">
      <c r="A35" s="17" t="s">
        <v>33</v>
      </c>
      <c r="B35" s="4"/>
      <c r="C35" s="4" t="s">
        <v>5</v>
      </c>
      <c r="D35" s="8" t="s">
        <v>27</v>
      </c>
      <c r="E35" s="25">
        <f>+E36</f>
        <v>26502502409</v>
      </c>
    </row>
    <row r="36" spans="1:7" ht="15" x14ac:dyDescent="0.25">
      <c r="A36" s="17" t="s">
        <v>34</v>
      </c>
      <c r="B36" s="4">
        <v>26</v>
      </c>
      <c r="C36" s="4" t="s">
        <v>5</v>
      </c>
      <c r="D36" s="8" t="s">
        <v>9</v>
      </c>
      <c r="E36" s="24">
        <v>26502502409</v>
      </c>
    </row>
    <row r="37" spans="1:7" ht="21" customHeight="1" x14ac:dyDescent="0.25">
      <c r="A37" s="42" t="s">
        <v>25</v>
      </c>
      <c r="B37" s="42"/>
      <c r="C37" s="42"/>
      <c r="D37" s="42"/>
      <c r="E37" s="27">
        <f>+E22+E3</f>
        <v>64452292597</v>
      </c>
    </row>
    <row r="38" spans="1:7" ht="42" customHeight="1" x14ac:dyDescent="0.25">
      <c r="G38" s="26"/>
    </row>
  </sheetData>
  <mergeCells count="2">
    <mergeCell ref="A37:D37"/>
    <mergeCell ref="A1:E1"/>
  </mergeCells>
  <pageMargins left="0.7" right="0.7" top="0.75" bottom="0.75" header="0.3" footer="0.3"/>
  <pageSetup scale="88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2021-01-19T23:01:05Z</dcterms:created>
  <dcterms:modified xsi:type="dcterms:W3CDTF">2021-01-19T23:01:15Z</dcterms:modified>
</cp:coreProperties>
</file>