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filterPrivacy="1" defaultThemeVersion="166925"/>
  <xr:revisionPtr revIDLastSave="0" documentId="13_ncr:1_{1A9CB615-8706-4945-A8C2-3EA50DFF35BF}" xr6:coauthVersionLast="47" xr6:coauthVersionMax="47" xr10:uidLastSave="{00000000-0000-0000-0000-000000000000}"/>
  <bookViews>
    <workbookView xWindow="-28920" yWindow="-2340" windowWidth="29040" windowHeight="15840" xr2:uid="{83631FCE-CA4C-490A-9C4F-F745B4B00F83}"/>
  </bookViews>
  <sheets>
    <sheet name="FISCAL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E37" i="1" s="1"/>
  <c r="E36" i="1" l="1"/>
  <c r="E34" i="1" l="1"/>
  <c r="E32" i="1"/>
  <c r="E31" i="1" l="1"/>
  <c r="E30" i="1" s="1"/>
  <c r="E13" i="1"/>
  <c r="E11" i="1"/>
  <c r="E9" i="1"/>
  <c r="E7" i="1"/>
  <c r="E5" i="1"/>
  <c r="E4" i="1" l="1"/>
  <c r="E17" i="1" l="1"/>
  <c r="E19" i="1" l="1"/>
  <c r="E21" i="1"/>
  <c r="E16" i="1" l="1"/>
  <c r="E28" i="1" l="1"/>
  <c r="E26" i="1"/>
  <c r="E25" i="1" l="1"/>
  <c r="E24" i="1"/>
  <c r="E23" i="1" s="1"/>
  <c r="E15" i="1" l="1"/>
  <c r="E3" i="1" l="1"/>
  <c r="E40" i="1" s="1"/>
</calcChain>
</file>

<file path=xl/sharedStrings.xml><?xml version="1.0" encoding="utf-8"?>
<sst xmlns="http://schemas.openxmlformats.org/spreadsheetml/2006/main" count="117" uniqueCount="55">
  <si>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</si>
  <si>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</si>
  <si>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</si>
  <si>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</si>
  <si>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</si>
  <si>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</si>
  <si>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</si>
  <si>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SERVICIOS FORENSES AJUSTADOS A ESTÁNDARES DE CALIDAD NACIONAL E INTERNACIONAL.</t>
  </si>
  <si>
    <t>ADQUISICIÓN DE BIENES Y SERVICIOS</t>
  </si>
  <si>
    <t>LABORATORIO FORENSE DOTADOS</t>
  </si>
  <si>
    <t>FORTALECIMIENTO Y MODERNIZACIÓN TECNOLÓGICA DE LA POLICÍA JUDICIAL DE LA FGN PARA LA INVESTIGACIÓN PENAL A NIVEL   NACIONAL</t>
  </si>
  <si>
    <t>2901-0800-11-0</t>
  </si>
  <si>
    <t>2901-0800-11-0-2901006</t>
  </si>
  <si>
    <t>2901-0800-11-0-2901006-02</t>
  </si>
  <si>
    <t>2901-0800-11-0-2901017</t>
  </si>
  <si>
    <t>SALAS DE MONITOREO ADECUADA Y DOTADA</t>
  </si>
  <si>
    <t>2901-0800-11-0-2901017-02</t>
  </si>
  <si>
    <t>FORTALECIMIENTO DE LA GESTIÓN Y DIRECCIÓN DEL SECTOR FISCALÍA</t>
  </si>
  <si>
    <t>SEDES ADECUADAS</t>
  </si>
  <si>
    <t>2999-0800-17</t>
  </si>
  <si>
    <t>FORTALECIMIENTO DE LOS SERVICIOS DE TIC EN LA IMPLEMENTACIÓN DE LA ARQUITECTURA INSTITUCIONAL DE LA FISCALÍA A NIVEL  NACIONAL</t>
  </si>
  <si>
    <t>2999-0800-17-0</t>
  </si>
  <si>
    <t>2999-0800-17-0-2999011</t>
  </si>
  <si>
    <t>2999-0800-17-0-2999011-02</t>
  </si>
  <si>
    <t>2999-0800-17-0-2999065</t>
  </si>
  <si>
    <t>SERVICIOS DE INFORMACIÓN IMPLEMENTADOS</t>
  </si>
  <si>
    <t>2999-0800-17-0-2999065-02</t>
  </si>
  <si>
    <t>TOTAL INVERSIÓN</t>
  </si>
  <si>
    <t>SERVICIO DE INVESTIGACIÓN PENAL CRIMINALÍSTICA Y MEDICINA LEGAL</t>
  </si>
  <si>
    <t>SEDE CONSTRUIDA Y DOTADA</t>
  </si>
  <si>
    <t>2901-0800-11-0-2901003</t>
  </si>
  <si>
    <t>2901-0800-11-0-2901003-02</t>
  </si>
  <si>
    <t>FORTALECIMIENTO DE LA CAPACIDAD DE PROCESAMIENTO Y ANÁLISIS DE EMP Y EF EN LOS GRUPOS DE CRIMINALÍSTICA DE LA FISCALÍA A NIVEL  NACIONAL</t>
  </si>
  <si>
    <t>2901-0800-12</t>
  </si>
  <si>
    <t>2901-0800-12-0</t>
  </si>
  <si>
    <t>2901-0800-12-0-2901001</t>
  </si>
  <si>
    <t>2901-0800-12-0-2901001-02</t>
  </si>
  <si>
    <t>2901-0800-12-0-2901003</t>
  </si>
  <si>
    <t>2901-0800-12-0-2901003-02</t>
  </si>
  <si>
    <t>CONSTRUCCIÓN , OPERACIÓN Y MANTENIMIENTO DE LA SEDE ÚNICA FISCALÍA GENERAL DE LA NACIÓN EN SANTIAGO DE CALI</t>
  </si>
  <si>
    <t>2999-0800-22</t>
  </si>
  <si>
    <t>2999-0800-22-0</t>
  </si>
  <si>
    <t>2999-0800-22-0-2999016</t>
  </si>
  <si>
    <t>SEDES MANTENIDAS</t>
  </si>
  <si>
    <t>2999-0800-22-0-2999016-02</t>
  </si>
  <si>
    <t>2999-0800-22-0-2999054</t>
  </si>
  <si>
    <t>2999-0800-22-0-2999054-02</t>
  </si>
  <si>
    <t>2999-0800-24</t>
  </si>
  <si>
    <t>2999-0800-24-0</t>
  </si>
  <si>
    <t>FORTALECIMIENTO DE LAS CAPACIDADES TECNOLÓGICAS DE LA FGN PARA LA IMPLEMENTACIÓN DE LA ARQUITECTURA INSTITUCIONAL A NIVEL  NACIONAL</t>
  </si>
  <si>
    <t>2999-0800-24-0-2999067</t>
  </si>
  <si>
    <t>2999-0800-24-0-2999067-02</t>
  </si>
  <si>
    <t>SERVICIOS TECNOLÓGICOS</t>
  </si>
  <si>
    <t>DISTRIBUCIÓN CUOTA DE INVERSIÓN FISCALÍA GENERAL DE LA NACIÓN.
VIGENCIA 2024 - Decreto No. 2295 de 29 de diciembre de 2023.</t>
  </si>
  <si>
    <r>
      <rPr>
        <b/>
        <sz val="10"/>
        <color theme="1"/>
        <rFont val="Arial Narrow"/>
        <family val="2"/>
      </rPr>
      <t>Fuente:</t>
    </r>
    <r>
      <rPr>
        <sz val="10"/>
        <color theme="1"/>
        <rFont val="Arial Narrow"/>
        <family val="2"/>
      </rPr>
      <t xml:space="preserve"> Resolución 10584 del 31 de diciembre de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</si>
</sst>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2"/>
      <color theme="1"/>
      <name val="Arial Narrow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right" vertical="center"/>
    </xf>
    <xf numFmtId="165" fontId="0" fillId="0" borderId="0" xfId="1" applyNumberFormat="1" applyFont="1"/>
    <xf numFmtId="0" fontId="3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 wrapText="1"/>
    </xf>
    <xf numFmtId="165" fontId="2" fillId="4" borderId="1" xfId="1" applyNumberFormat="1" applyFont="1" applyFill="1" applyBorder="1" applyAlignment="1">
      <alignment horizontal="right" vertical="center"/>
    </xf>
    <xf numFmtId="165" fontId="6" fillId="3" borderId="1" xfId="1" applyNumberFormat="1" applyFont="1" applyFill="1" applyBorder="1" applyAlignment="1">
      <alignment horizontal="right" vertical="center"/>
    </xf>
    <xf numFmtId="165" fontId="2" fillId="5" borderId="1" xfId="1" applyNumberFormat="1" applyFont="1" applyFill="1" applyBorder="1" applyAlignment="1">
      <alignment horizontal="right" vertical="center"/>
    </xf>
    <xf numFmtId="165" fontId="4" fillId="6" borderId="1" xfId="1" applyNumberFormat="1" applyFont="1" applyFill="1" applyBorder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2" fillId="0" borderId="1" xfId="1" applyNumberFormat="1" applyFont="1" applyFill="1" applyBorder="1" applyAlignment="1">
      <alignment horizontal="right" vertical="center"/>
    </xf>
    <xf numFmtId="164" fontId="2" fillId="0" borderId="1" xfId="1" applyFont="1" applyFill="1" applyBorder="1" applyAlignment="1">
      <alignment horizontal="right" vertical="center"/>
    </xf>
    <xf numFmtId="164" fontId="4" fillId="0" borderId="1" xfId="1" applyFont="1" applyFill="1" applyBorder="1" applyAlignment="1">
      <alignment horizontal="right" vertical="center"/>
    </xf>
    <xf numFmtId="0" fontId="8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7C2CE-004F-412D-B19D-E4F84E01297A}">
  <dimension ref="A1:E41"/>
  <sheetViews>
    <sheetView showGridLines="0" tabSelected="1" view="pageBreakPreview" zoomScale="145" zoomScaleNormal="130" zoomScaleSheetLayoutView="145" workbookViewId="0">
      <selection sqref="A1:E1"/>
    </sheetView>
  </sheetViews>
  <sheetFormatPr baseColWidth="10" defaultColWidth="41" defaultRowHeight="42" customHeight="1" x14ac:dyDescent="0.35"/>
  <cols>
    <col min="1" max="1" width="21.26953125" style="1" bestFit="1" customWidth="1"/>
    <col min="2" max="2" width="4" bestFit="1" customWidth="1"/>
    <col min="3" max="3" width="3.81640625" bestFit="1" customWidth="1"/>
    <col min="4" max="4" width="52.81640625" customWidth="1"/>
    <col min="5" max="5" width="21.26953125" style="11" customWidth="1"/>
  </cols>
  <sheetData>
    <row r="1" spans="1:5" ht="42" customHeight="1" x14ac:dyDescent="0.35">
      <c r="A1" s="27" t="s">
        <v>53</v>
      </c>
      <c r="B1" s="28"/>
      <c r="C1" s="28"/>
      <c r="D1" s="28"/>
      <c r="E1" s="28"/>
    </row>
    <row r="2" spans="1:5" ht="22.5" customHeight="1" x14ac:dyDescent="0.35">
      <c r="A2" s="2" t="s">
        <v>0</v>
      </c>
      <c r="B2" s="2" t="s">
        <v>1</v>
      </c>
      <c r="C2" s="2" t="s">
        <v>2</v>
      </c>
      <c r="D2" s="2" t="s">
        <v>3</v>
      </c>
      <c r="E2" s="9" t="s">
        <v>4</v>
      </c>
    </row>
    <row r="3" spans="1:5" ht="24" customHeight="1" x14ac:dyDescent="0.35">
      <c r="A3" s="14">
        <v>2901</v>
      </c>
      <c r="B3" s="15"/>
      <c r="C3" s="15" t="s">
        <v>5</v>
      </c>
      <c r="D3" s="16" t="s">
        <v>6</v>
      </c>
      <c r="E3" s="17">
        <f>+E4+E15</f>
        <v>22285000000</v>
      </c>
    </row>
    <row r="4" spans="1:5" ht="31.5" x14ac:dyDescent="0.35">
      <c r="A4" s="3" t="s">
        <v>11</v>
      </c>
      <c r="B4" s="6"/>
      <c r="C4" s="4" t="s">
        <v>5</v>
      </c>
      <c r="D4" s="5" t="s">
        <v>10</v>
      </c>
      <c r="E4" s="19">
        <f>+E5+E7+E9+E11+E13</f>
        <v>16000000000</v>
      </c>
    </row>
    <row r="5" spans="1:5" ht="14.5" hidden="1" x14ac:dyDescent="0.35">
      <c r="A5" s="7" t="s">
        <v>30</v>
      </c>
      <c r="B5" s="4"/>
      <c r="C5" s="4" t="s">
        <v>5</v>
      </c>
      <c r="D5" s="8" t="s">
        <v>9</v>
      </c>
      <c r="E5" s="10">
        <f>+E6</f>
        <v>0</v>
      </c>
    </row>
    <row r="6" spans="1:5" ht="14.5" hidden="1" x14ac:dyDescent="0.35">
      <c r="A6" s="7" t="s">
        <v>31</v>
      </c>
      <c r="B6" s="4">
        <v>16</v>
      </c>
      <c r="C6" s="4" t="s">
        <v>5</v>
      </c>
      <c r="D6" s="8" t="s">
        <v>8</v>
      </c>
      <c r="E6" s="20"/>
    </row>
    <row r="7" spans="1:5" ht="14.5" hidden="1" x14ac:dyDescent="0.35">
      <c r="A7" s="12" t="s">
        <v>12</v>
      </c>
      <c r="B7" s="4"/>
      <c r="C7" s="4" t="s">
        <v>5</v>
      </c>
      <c r="D7" s="8" t="s">
        <v>28</v>
      </c>
      <c r="E7" s="19">
        <f>+E8</f>
        <v>0</v>
      </c>
    </row>
    <row r="8" spans="1:5" ht="14.5" hidden="1" x14ac:dyDescent="0.35">
      <c r="A8" s="12" t="s">
        <v>13</v>
      </c>
      <c r="B8" s="4">
        <v>16</v>
      </c>
      <c r="C8" s="4" t="s">
        <v>5</v>
      </c>
      <c r="D8" s="8" t="s">
        <v>8</v>
      </c>
      <c r="E8" s="20"/>
    </row>
    <row r="9" spans="1:5" ht="14.5" hidden="1" x14ac:dyDescent="0.35">
      <c r="A9" s="12" t="s">
        <v>14</v>
      </c>
      <c r="B9" s="4"/>
      <c r="C9" s="4" t="s">
        <v>5</v>
      </c>
      <c r="D9" s="8" t="s">
        <v>15</v>
      </c>
      <c r="E9" s="19">
        <f>+E10</f>
        <v>0</v>
      </c>
    </row>
    <row r="10" spans="1:5" ht="14.5" hidden="1" x14ac:dyDescent="0.35">
      <c r="A10" s="12" t="s">
        <v>16</v>
      </c>
      <c r="B10" s="4">
        <v>11</v>
      </c>
      <c r="C10" s="4" t="s">
        <v>5</v>
      </c>
      <c r="D10" s="8" t="s">
        <v>8</v>
      </c>
      <c r="E10" s="20"/>
    </row>
    <row r="11" spans="1:5" ht="14.5" hidden="1" x14ac:dyDescent="0.35">
      <c r="A11" s="12" t="s">
        <v>14</v>
      </c>
      <c r="B11" s="4"/>
      <c r="C11" s="4" t="s">
        <v>5</v>
      </c>
      <c r="D11" s="8" t="s">
        <v>15</v>
      </c>
      <c r="E11" s="19">
        <f>+E12</f>
        <v>0</v>
      </c>
    </row>
    <row r="12" spans="1:5" ht="14.5" hidden="1" x14ac:dyDescent="0.35">
      <c r="A12" s="12" t="s">
        <v>16</v>
      </c>
      <c r="B12" s="4">
        <v>13</v>
      </c>
      <c r="C12" s="4" t="s">
        <v>5</v>
      </c>
      <c r="D12" s="8" t="s">
        <v>8</v>
      </c>
      <c r="E12" s="20"/>
    </row>
    <row r="13" spans="1:5" ht="14.5" x14ac:dyDescent="0.35">
      <c r="A13" s="12" t="s">
        <v>14</v>
      </c>
      <c r="B13" s="4"/>
      <c r="C13" s="4" t="s">
        <v>5</v>
      </c>
      <c r="D13" s="8" t="s">
        <v>15</v>
      </c>
      <c r="E13" s="19">
        <f>+E14</f>
        <v>16000000000</v>
      </c>
    </row>
    <row r="14" spans="1:5" ht="14.5" x14ac:dyDescent="0.35">
      <c r="A14" s="12" t="s">
        <v>16</v>
      </c>
      <c r="B14" s="4">
        <v>16</v>
      </c>
      <c r="C14" s="4" t="s">
        <v>5</v>
      </c>
      <c r="D14" s="8" t="s">
        <v>8</v>
      </c>
      <c r="E14" s="21">
        <v>16000000000</v>
      </c>
    </row>
    <row r="15" spans="1:5" ht="31.5" x14ac:dyDescent="0.35">
      <c r="A15" s="3" t="s">
        <v>33</v>
      </c>
      <c r="B15" s="6"/>
      <c r="C15" s="4" t="s">
        <v>5</v>
      </c>
      <c r="D15" s="5" t="s">
        <v>32</v>
      </c>
      <c r="E15" s="22">
        <f>+E16</f>
        <v>6285000000</v>
      </c>
    </row>
    <row r="16" spans="1:5" ht="31.5" x14ac:dyDescent="0.35">
      <c r="A16" s="3" t="s">
        <v>34</v>
      </c>
      <c r="B16" s="6"/>
      <c r="C16" s="4" t="s">
        <v>5</v>
      </c>
      <c r="D16" s="5" t="s">
        <v>32</v>
      </c>
      <c r="E16" s="22">
        <f>+E17+E19+E21</f>
        <v>6285000000</v>
      </c>
    </row>
    <row r="17" spans="1:5" ht="20" x14ac:dyDescent="0.35">
      <c r="A17" s="7" t="s">
        <v>35</v>
      </c>
      <c r="B17" s="4"/>
      <c r="C17" s="4" t="s">
        <v>5</v>
      </c>
      <c r="D17" s="8" t="s">
        <v>7</v>
      </c>
      <c r="E17" s="22">
        <f>+E18</f>
        <v>469156039</v>
      </c>
    </row>
    <row r="18" spans="1:5" ht="14.5" x14ac:dyDescent="0.35">
      <c r="A18" s="7" t="s">
        <v>36</v>
      </c>
      <c r="B18" s="4">
        <v>16</v>
      </c>
      <c r="C18" s="4" t="s">
        <v>5</v>
      </c>
      <c r="D18" s="8" t="s">
        <v>8</v>
      </c>
      <c r="E18" s="21">
        <v>469156039</v>
      </c>
    </row>
    <row r="19" spans="1:5" ht="14.5" x14ac:dyDescent="0.35">
      <c r="A19" s="7" t="s">
        <v>37</v>
      </c>
      <c r="B19" s="4"/>
      <c r="C19" s="4" t="s">
        <v>5</v>
      </c>
      <c r="D19" s="8" t="s">
        <v>9</v>
      </c>
      <c r="E19" s="22">
        <f>+E20</f>
        <v>5815843961</v>
      </c>
    </row>
    <row r="20" spans="1:5" ht="14.5" x14ac:dyDescent="0.35">
      <c r="A20" s="7" t="s">
        <v>38</v>
      </c>
      <c r="B20" s="4">
        <v>16</v>
      </c>
      <c r="C20" s="4" t="s">
        <v>5</v>
      </c>
      <c r="D20" s="8" t="s">
        <v>8</v>
      </c>
      <c r="E20" s="21">
        <v>5815843961</v>
      </c>
    </row>
    <row r="21" spans="1:5" ht="14.5" hidden="1" x14ac:dyDescent="0.35">
      <c r="A21" s="7" t="s">
        <v>37</v>
      </c>
      <c r="B21" s="4"/>
      <c r="C21" s="4" t="s">
        <v>5</v>
      </c>
      <c r="D21" s="8" t="s">
        <v>9</v>
      </c>
      <c r="E21" s="10">
        <f>+E22</f>
        <v>0</v>
      </c>
    </row>
    <row r="22" spans="1:5" ht="14.5" hidden="1" x14ac:dyDescent="0.35">
      <c r="A22" s="7" t="s">
        <v>38</v>
      </c>
      <c r="B22" s="4">
        <v>11</v>
      </c>
      <c r="C22" s="4" t="s">
        <v>5</v>
      </c>
      <c r="D22" s="8" t="s">
        <v>8</v>
      </c>
      <c r="E22" s="20"/>
    </row>
    <row r="23" spans="1:5" ht="27.75" customHeight="1" x14ac:dyDescent="0.35">
      <c r="A23" s="14">
        <v>2999</v>
      </c>
      <c r="B23" s="15"/>
      <c r="C23" s="15" t="s">
        <v>5</v>
      </c>
      <c r="D23" s="16" t="s">
        <v>17</v>
      </c>
      <c r="E23" s="17">
        <f>+E24+E30+E36</f>
        <v>129501000000</v>
      </c>
    </row>
    <row r="24" spans="1:5" ht="31.5" x14ac:dyDescent="0.35">
      <c r="A24" s="13" t="s">
        <v>19</v>
      </c>
      <c r="B24" s="6"/>
      <c r="C24" s="4" t="s">
        <v>5</v>
      </c>
      <c r="D24" s="5" t="s">
        <v>20</v>
      </c>
      <c r="E24" s="10">
        <f>+E25</f>
        <v>64113541158</v>
      </c>
    </row>
    <row r="25" spans="1:5" ht="31.5" x14ac:dyDescent="0.35">
      <c r="A25" s="13" t="s">
        <v>21</v>
      </c>
      <c r="B25" s="6"/>
      <c r="C25" s="4" t="s">
        <v>5</v>
      </c>
      <c r="D25" s="5" t="s">
        <v>20</v>
      </c>
      <c r="E25" s="10">
        <f>+E26+E28</f>
        <v>64113541158</v>
      </c>
    </row>
    <row r="26" spans="1:5" ht="14.5" x14ac:dyDescent="0.35">
      <c r="A26" s="12" t="s">
        <v>22</v>
      </c>
      <c r="B26" s="4"/>
      <c r="C26" s="4" t="s">
        <v>5</v>
      </c>
      <c r="D26" s="8" t="s">
        <v>18</v>
      </c>
      <c r="E26" s="10">
        <f>+E27</f>
        <v>62227355902</v>
      </c>
    </row>
    <row r="27" spans="1:5" ht="14.5" x14ac:dyDescent="0.35">
      <c r="A27" s="12" t="s">
        <v>23</v>
      </c>
      <c r="B27" s="4">
        <v>16</v>
      </c>
      <c r="C27" s="4" t="s">
        <v>5</v>
      </c>
      <c r="D27" s="8" t="s">
        <v>8</v>
      </c>
      <c r="E27" s="21">
        <v>62227355902</v>
      </c>
    </row>
    <row r="28" spans="1:5" ht="14.5" x14ac:dyDescent="0.35">
      <c r="A28" s="12" t="s">
        <v>24</v>
      </c>
      <c r="B28" s="4"/>
      <c r="C28" s="4" t="s">
        <v>5</v>
      </c>
      <c r="D28" s="8" t="s">
        <v>25</v>
      </c>
      <c r="E28" s="22">
        <f>+E29</f>
        <v>1886185256</v>
      </c>
    </row>
    <row r="29" spans="1:5" ht="14.5" x14ac:dyDescent="0.35">
      <c r="A29" s="12" t="s">
        <v>26</v>
      </c>
      <c r="B29" s="4">
        <v>16</v>
      </c>
      <c r="C29" s="4" t="s">
        <v>5</v>
      </c>
      <c r="D29" s="8" t="s">
        <v>8</v>
      </c>
      <c r="E29" s="21">
        <v>1886185256</v>
      </c>
    </row>
    <row r="30" spans="1:5" ht="21" x14ac:dyDescent="0.35">
      <c r="A30" s="13" t="s">
        <v>40</v>
      </c>
      <c r="B30" s="6"/>
      <c r="C30" s="4" t="s">
        <v>5</v>
      </c>
      <c r="D30" s="5" t="s">
        <v>39</v>
      </c>
      <c r="E30" s="23">
        <f>+E31</f>
        <v>61130456068</v>
      </c>
    </row>
    <row r="31" spans="1:5" ht="21" x14ac:dyDescent="0.35">
      <c r="A31" s="13" t="s">
        <v>41</v>
      </c>
      <c r="B31" s="6"/>
      <c r="C31" s="4" t="s">
        <v>5</v>
      </c>
      <c r="D31" s="5" t="s">
        <v>39</v>
      </c>
      <c r="E31" s="23">
        <f>+E32+E34</f>
        <v>61130456068</v>
      </c>
    </row>
    <row r="32" spans="1:5" ht="14.5" x14ac:dyDescent="0.35">
      <c r="A32" s="12" t="s">
        <v>42</v>
      </c>
      <c r="B32" s="4"/>
      <c r="C32" s="4" t="s">
        <v>5</v>
      </c>
      <c r="D32" s="8" t="s">
        <v>43</v>
      </c>
      <c r="E32" s="23">
        <f>+E33</f>
        <v>34114766996.139999</v>
      </c>
    </row>
    <row r="33" spans="1:5" ht="14.5" x14ac:dyDescent="0.35">
      <c r="A33" s="12" t="s">
        <v>44</v>
      </c>
      <c r="B33" s="4">
        <v>16</v>
      </c>
      <c r="C33" s="4" t="s">
        <v>5</v>
      </c>
      <c r="D33" s="8" t="s">
        <v>8</v>
      </c>
      <c r="E33" s="24">
        <v>34114766996.139999</v>
      </c>
    </row>
    <row r="34" spans="1:5" ht="14.5" x14ac:dyDescent="0.35">
      <c r="A34" s="12" t="s">
        <v>45</v>
      </c>
      <c r="B34" s="4"/>
      <c r="C34" s="4" t="s">
        <v>5</v>
      </c>
      <c r="D34" s="8" t="s">
        <v>29</v>
      </c>
      <c r="E34" s="22">
        <f>+E35</f>
        <v>27015689071.860001</v>
      </c>
    </row>
    <row r="35" spans="1:5" ht="14.5" x14ac:dyDescent="0.35">
      <c r="A35" s="12" t="s">
        <v>46</v>
      </c>
      <c r="B35" s="4">
        <v>16</v>
      </c>
      <c r="C35" s="4" t="s">
        <v>5</v>
      </c>
      <c r="D35" s="8" t="s">
        <v>8</v>
      </c>
      <c r="E35" s="21">
        <v>27015689071.860001</v>
      </c>
    </row>
    <row r="36" spans="1:5" ht="31.5" x14ac:dyDescent="0.35">
      <c r="A36" s="13" t="s">
        <v>47</v>
      </c>
      <c r="B36" s="6"/>
      <c r="C36" s="4" t="s">
        <v>5</v>
      </c>
      <c r="D36" s="5" t="s">
        <v>49</v>
      </c>
      <c r="E36" s="22">
        <f>+E37</f>
        <v>4257002774</v>
      </c>
    </row>
    <row r="37" spans="1:5" ht="31.5" x14ac:dyDescent="0.35">
      <c r="A37" s="13" t="s">
        <v>48</v>
      </c>
      <c r="B37" s="6"/>
      <c r="C37" s="4" t="s">
        <v>5</v>
      </c>
      <c r="D37" s="5" t="s">
        <v>49</v>
      </c>
      <c r="E37" s="22">
        <f>+E38</f>
        <v>4257002774</v>
      </c>
    </row>
    <row r="38" spans="1:5" ht="14.5" x14ac:dyDescent="0.35">
      <c r="A38" s="12" t="s">
        <v>50</v>
      </c>
      <c r="B38" s="4"/>
      <c r="C38" s="4" t="s">
        <v>5</v>
      </c>
      <c r="D38" s="8" t="s">
        <v>52</v>
      </c>
      <c r="E38" s="22">
        <f>+E39</f>
        <v>4257002774</v>
      </c>
    </row>
    <row r="39" spans="1:5" ht="14.5" x14ac:dyDescent="0.35">
      <c r="A39" s="12" t="s">
        <v>51</v>
      </c>
      <c r="B39" s="4">
        <v>16</v>
      </c>
      <c r="C39" s="4" t="s">
        <v>5</v>
      </c>
      <c r="D39" s="8" t="s">
        <v>8</v>
      </c>
      <c r="E39" s="21">
        <v>4257002774</v>
      </c>
    </row>
    <row r="40" spans="1:5" ht="23.25" customHeight="1" x14ac:dyDescent="0.35">
      <c r="A40" s="26" t="s">
        <v>27</v>
      </c>
      <c r="B40" s="26"/>
      <c r="C40" s="26"/>
      <c r="D40" s="26"/>
      <c r="E40" s="18">
        <f>+E3+E23</f>
        <v>151786000000</v>
      </c>
    </row>
    <row r="41" spans="1:5" ht="17.25" customHeight="1" x14ac:dyDescent="0.35">
      <c r="A41" s="25" t="s">
        <v>54</v>
      </c>
    </row>
  </sheetData>
  <mergeCells count="2">
    <mergeCell ref="A40:D40"/>
    <mergeCell ref="A1:E1"/>
  </mergeCells>
  <pageMargins left="0.7" right="0.7" top="0.75" bottom="0.75" header="0.3" footer="0.3"/>
  <pageSetup scale="8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FISCALÍA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2024-01-17T13:32:33Z</dcterms:created>
  <dcterms:modified xsi:type="dcterms:W3CDTF">2024-01-17T13:32:40Z</dcterms:modified>
</cp:coreProperties>
</file>