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D:\Usuarios\crineira\OneDrive - Fiscalia General de la Nacion\BACK UP 1 JULIO\2021\PAA PUBLICACIONES WEB\REjeCafetero\"/>
    </mc:Choice>
  </mc:AlternateContent>
  <xr:revisionPtr revIDLastSave="0" documentId="8_{9248238C-1817-4E00-AD37-1B19B852BD43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Adquisiciones  " sheetId="2" r:id="rId1"/>
    <sheet name="archivo de dat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9" i="2"/>
  <c r="I8" i="2"/>
  <c r="J8" i="2" l="1"/>
  <c r="J9" i="2"/>
  <c r="J12" i="2" l="1"/>
</calcChain>
</file>

<file path=xl/sharedStrings.xml><?xml version="1.0" encoding="utf-8"?>
<sst xmlns="http://schemas.openxmlformats.org/spreadsheetml/2006/main" count="2500" uniqueCount="2339">
  <si>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</si>
  <si>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</si>
  <si>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</si>
  <si>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</si>
  <si>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</si>
  <si>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</si>
  <si>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</si>
  <si>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</si>
  <si>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</si>
  <si>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</si>
  <si>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</si>
  <si>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</si>
  <si>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</si>
  <si>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</si>
  <si>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</si>
  <si>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</si>
  <si>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</si>
  <si>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</si>
  <si>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</si>
  <si>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</si>
  <si>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</si>
  <si>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</si>
  <si>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</si>
  <si>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</si>
  <si>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</si>
  <si>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</si>
  <si>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</si>
  <si>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</si>
  <si>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</si>
  <si>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</si>
  <si>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</si>
  <si>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</si>
  <si>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</si>
  <si>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</si>
  <si>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</si>
  <si>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</si>
  <si>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</si>
  <si>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</si>
  <si>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</si>
  <si>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</si>
  <si>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</si>
  <si>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</si>
  <si>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</si>
  <si>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</si>
  <si>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</si>
  <si>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</si>
  <si>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</si>
  <si>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</si>
  <si>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</si>
  <si>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</si>
  <si>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</si>
  <si>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</si>
  <si>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</si>
  <si>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</si>
  <si>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</si>
  <si>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</si>
  <si>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</si>
  <si>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</si>
  <si>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</si>
  <si>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</si>
  <si>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</si>
  <si>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</si>
  <si>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</si>
  <si>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</si>
  <si>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</si>
  <si>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</si>
  <si>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</si>
  <si>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</si>
  <si>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</si>
  <si>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</si>
  <si>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</si>
  <si>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</si>
  <si>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</si>
  <si>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</si>
  <si>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</si>
  <si>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</si>
  <si>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</si>
  <si>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</si>
  <si>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</si>
  <si>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</si>
  <si>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</si>
  <si>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</si>
  <si>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</si>
  <si>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</si>
  <si>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</si>
  <si>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</si>
  <si>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</si>
  <si>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</si>
  <si>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</si>
  <si>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</si>
  <si>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</si>
  <si>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</si>
  <si>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</si>
  <si>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</si>
  <si>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</si>
  <si>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</si>
  <si>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</si>
  <si>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</si>
  <si>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</si>
  <si>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</si>
  <si>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</si>
  <si>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</si>
  <si>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</si>
  <si>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</si>
  <si>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</si>
  <si>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</si>
  <si>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</si>
  <si>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</si>
  <si>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</si>
  <si>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</si>
  <si>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</si>
  <si>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</si>
  <si>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</si>
  <si>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</si>
  <si>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</si>
  <si>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</si>
  <si>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</si>
  <si>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</si>
  <si>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</si>
  <si>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</si>
  <si>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</si>
  <si>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</si>
  <si>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</si>
  <si>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</si>
  <si>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</si>
  <si>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</si>
  <si>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</si>
  <si>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</si>
  <si>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</si>
  <si>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</si>
  <si>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</si>
  <si>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</si>
  <si>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</si>
  <si>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</si>
  <si>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</si>
  <si>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</si>
  <si>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</si>
  <si>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</si>
  <si>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</si>
  <si>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</si>
  <si>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</si>
  <si>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</si>
  <si>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</si>
  <si>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</si>
  <si>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</si>
  <si>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</si>
  <si>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</si>
  <si>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</si>
  <si>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</si>
  <si>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</si>
  <si>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</si>
  <si>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</si>
  <si>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</si>
  <si>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</si>
  <si>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</si>
  <si>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</si>
  <si>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</si>
  <si>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</si>
  <si>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</si>
  <si>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</si>
  <si>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</si>
  <si>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</si>
  <si>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</si>
  <si>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</si>
  <si>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</si>
  <si>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</si>
  <si>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</si>
  <si>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</si>
  <si>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</si>
  <si>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</si>
  <si>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</si>
  <si>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</si>
  <si>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</si>
  <si>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</si>
  <si>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</si>
  <si>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</si>
  <si>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</si>
  <si>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</si>
  <si>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</si>
  <si>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</si>
  <si>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</si>
  <si>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</si>
  <si>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</si>
  <si>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</si>
  <si>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</si>
  <si>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</si>
  <si>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</si>
  <si>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</si>
  <si>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</si>
  <si>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</si>
  <si>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</si>
  <si>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</si>
  <si>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</si>
  <si>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</si>
  <si>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</si>
  <si>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</si>
  <si>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</si>
  <si>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</si>
  <si>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</si>
  <si>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</si>
  <si>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</si>
  <si>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</si>
  <si>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</si>
  <si>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</si>
  <si>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</si>
  <si>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</si>
  <si>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</si>
  <si>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</si>
  <si>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</si>
  <si>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</si>
  <si>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</si>
  <si>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</si>
  <si>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</si>
  <si>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</si>
  <si>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</si>
  <si>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</si>
  <si>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</si>
  <si>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</si>
  <si>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</si>
  <si>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</si>
  <si>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</si>
  <si>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</si>
  <si>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</si>
  <si>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</si>
  <si>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</si>
  <si>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</si>
  <si>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</si>
  <si>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</si>
  <si>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</si>
  <si>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</si>
  <si>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</si>
  <si>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</si>
  <si>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</si>
  <si>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</si>
  <si>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</si>
  <si>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</si>
  <si>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</si>
  <si>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</si>
  <si>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</si>
  <si>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</si>
  <si>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</si>
  <si>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</si>
  <si>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</si>
  <si>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</si>
  <si>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</si>
  <si>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</si>
  <si>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</si>
  <si>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</si>
  <si>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</si>
  <si>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</si>
  <si>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</si>
  <si>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</si>
  <si>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</si>
  <si>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</si>
  <si>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</si>
  <si>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</si>
  <si>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</si>
  <si>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</si>
  <si>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</si>
  <si>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</si>
  <si>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</si>
  <si>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</si>
  <si>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</si>
  <si>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</si>
  <si>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</si>
  <si>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</si>
  <si>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</si>
  <si>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</si>
  <si>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</si>
  <si>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</si>
  <si>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</si>
  <si>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</si>
  <si>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</si>
  <si>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</si>
  <si>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</si>
  <si>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</si>
  <si>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</si>
  <si>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</si>
  <si>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</si>
  <si>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</si>
  <si>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</si>
  <si>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</si>
  <si>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</si>
  <si>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</si>
  <si>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</si>
  <si>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</si>
  <si>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</si>
  <si>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</si>
  <si>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</si>
  <si>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</si>
  <si>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</si>
  <si>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</si>
  <si>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</si>
  <si>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</si>
  <si>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</si>
  <si>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</si>
  <si>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</si>
  <si>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</si>
  <si>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</si>
  <si>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</si>
  <si>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</si>
  <si>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</si>
  <si>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</si>
  <si>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</si>
  <si>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</si>
  <si>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</si>
  <si>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</si>
  <si>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</si>
  <si>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</si>
  <si>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</si>
  <si>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</si>
  <si>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</si>
  <si>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</si>
  <si>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</si>
  <si>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</si>
  <si>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</si>
  <si>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</si>
  <si>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</si>
  <si>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</si>
  <si>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</si>
  <si>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</si>
  <si>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</si>
  <si>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</si>
  <si>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</si>
  <si>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</si>
  <si>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</si>
  <si>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</si>
  <si>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</si>
  <si>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</si>
  <si>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</si>
  <si>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</si>
  <si>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</si>
  <si>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</si>
  <si>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</si>
  <si>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</si>
  <si>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</si>
  <si>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</si>
  <si>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</si>
  <si>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</si>
  <si>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</si>
  <si>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</si>
  <si>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</si>
  <si>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</si>
  <si>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</si>
  <si>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</si>
  <si>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</si>
  <si>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</si>
  <si>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</si>
  <si>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</si>
  <si>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</si>
  <si>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</si>
  <si>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</si>
  <si>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</si>
  <si>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</si>
  <si>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</si>
  <si>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</si>
  <si>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</si>
  <si>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</si>
  <si>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</si>
  <si>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</si>
  <si>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</si>
  <si>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</si>
  <si>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</si>
  <si>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</si>
  <si>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</si>
  <si>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</si>
  <si>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</si>
  <si>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</si>
  <si>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</si>
  <si>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</si>
  <si>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</si>
  <si>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</si>
  <si>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</si>
  <si>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</si>
  <si>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</si>
  <si>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</si>
  <si>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</si>
  <si>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</si>
  <si>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</si>
  <si>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</si>
  <si>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</si>
  <si>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</si>
  <si>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</si>
  <si>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</si>
  <si>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</si>
  <si>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</si>
  <si>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</si>
  <si>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</si>
  <si>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</si>
  <si>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</si>
  <si>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</si>
  <si>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</si>
  <si>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</si>
  <si>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</si>
  <si>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</si>
  <si>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</si>
  <si>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</si>
  <si>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</si>
  <si>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</si>
  <si>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</si>
  <si>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</si>
  <si>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</si>
  <si>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</si>
  <si>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</si>
  <si>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</si>
  <si>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</si>
  <si>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</si>
  <si>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</si>
  <si>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</si>
  <si>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</si>
  <si>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</si>
  <si>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</si>
  <si>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</si>
  <si>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</si>
  <si>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</si>
  <si>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</si>
  <si>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</si>
  <si>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</si>
  <si>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</si>
  <si>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</si>
  <si>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</si>
  <si>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</si>
  <si>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</si>
  <si>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</si>
  <si>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</si>
  <si>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</si>
  <si>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</si>
  <si>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</si>
  <si>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</si>
  <si>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</si>
  <si>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</si>
  <si>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</si>
  <si>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</si>
  <si>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</si>
  <si>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</si>
  <si>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</si>
  <si>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</si>
  <si>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</si>
  <si>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</si>
  <si>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</si>
  <si>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</si>
  <si>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</si>
  <si>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</si>
  <si>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</si>
  <si>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</si>
  <si>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</si>
  <si>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</si>
  <si>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</si>
  <si>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</si>
  <si>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</si>
  <si>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</si>
  <si>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</si>
  <si>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</si>
  <si>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</si>
  <si>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</si>
  <si>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</si>
  <si>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</si>
  <si>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</si>
  <si>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</si>
  <si>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</si>
  <si>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</si>
  <si>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</si>
  <si>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</si>
  <si>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</si>
  <si>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</si>
  <si>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</si>
  <si>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</si>
  <si>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</si>
  <si>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</si>
  <si>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</si>
  <si>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</si>
  <si>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</si>
  <si>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</si>
  <si>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</si>
  <si>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</si>
  <si>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</si>
  <si>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</si>
  <si>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</si>
  <si>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</si>
  <si>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</si>
  <si>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</si>
  <si>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</si>
  <si>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</si>
  <si>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</si>
  <si>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</si>
  <si>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</si>
  <si>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</si>
  <si>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</si>
  <si>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</si>
  <si>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</si>
  <si>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</si>
  <si>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</si>
  <si>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</si>
  <si>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</si>
  <si>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</si>
  <si>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</si>
  <si>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</si>
  <si>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</si>
  <si>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</si>
  <si>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</si>
  <si>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</si>
  <si>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</si>
  <si>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</si>
  <si>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</si>
  <si>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</si>
  <si>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</si>
  <si>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</si>
  <si>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</si>
  <si>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</si>
  <si>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</si>
  <si>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</si>
  <si>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</si>
  <si>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</si>
  <si>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</si>
  <si>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</si>
  <si>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</si>
  <si>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</si>
  <si>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</si>
  <si>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</si>
  <si>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</si>
  <si>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</si>
  <si>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</si>
  <si>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</si>
  <si>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</si>
  <si>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</si>
  <si>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</si>
  <si>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</si>
  <si>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</si>
  <si>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</si>
  <si>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</si>
  <si>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</si>
  <si>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</si>
  <si>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</si>
  <si>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</si>
  <si>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</si>
  <si>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</si>
  <si>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</si>
  <si>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</si>
  <si>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</si>
  <si>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</si>
  <si>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</si>
  <si>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</si>
  <si>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</si>
  <si>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</si>
  <si>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</si>
  <si>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</si>
  <si>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</si>
  <si>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</si>
  <si>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</si>
  <si>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</si>
  <si>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</si>
  <si>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</si>
  <si>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</si>
  <si>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</si>
  <si>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</si>
  <si>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</si>
  <si>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</si>
  <si>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</si>
  <si>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</si>
  <si>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</si>
  <si>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</si>
  <si>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</si>
  <si>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</si>
  <si>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</si>
  <si>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</si>
  <si>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</si>
  <si>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</si>
  <si>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</si>
  <si>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</si>
  <si>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</si>
  <si>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</si>
  <si>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</si>
  <si>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</si>
  <si>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</si>
  <si>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</si>
  <si>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</si>
  <si>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</si>
  <si>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</si>
  <si>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</si>
  <si>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</si>
  <si>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</si>
  <si>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</si>
  <si>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</si>
  <si>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</si>
  <si>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</si>
  <si>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</si>
  <si>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</si>
  <si>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</si>
  <si>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</si>
  <si>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</si>
  <si>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</si>
  <si>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</si>
  <si>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</si>
  <si>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</si>
  <si>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</si>
  <si>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</si>
  <si>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</si>
  <si>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</si>
  <si>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</si>
  <si>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</si>
  <si>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</si>
  <si>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</si>
  <si>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</si>
  <si>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</si>
  <si>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</si>
  <si>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</si>
  <si>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</si>
  <si>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</si>
  <si>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</si>
  <si>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</si>
  <si>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</si>
  <si>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</si>
  <si>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</si>
  <si>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</si>
  <si>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</si>
  <si>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</si>
  <si>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</si>
  <si>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</si>
  <si>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</si>
  <si>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</si>
  <si>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</si>
  <si>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</si>
  <si>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</si>
  <si>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</si>
  <si>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</si>
  <si>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</si>
  <si>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</si>
  <si>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</si>
  <si>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</si>
  <si>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</si>
  <si>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</si>
  <si>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</si>
  <si>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</si>
  <si>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</si>
  <si>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</si>
  <si>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</si>
  <si>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</si>
  <si>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</si>
  <si>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</si>
  <si>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</si>
  <si>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</si>
  <si>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</si>
  <si>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</si>
  <si>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</si>
  <si>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</si>
  <si>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</si>
  <si>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</si>
  <si>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</si>
  <si>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</si>
  <si>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</si>
  <si>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</si>
  <si>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</si>
  <si>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</si>
  <si>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</si>
  <si>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</si>
  <si>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</si>
  <si>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</si>
  <si>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</si>
  <si>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</si>
  <si>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</si>
  <si>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</si>
  <si>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</si>
  <si>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</si>
  <si>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</si>
  <si>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</si>
  <si>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</si>
  <si>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</si>
  <si>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</si>
  <si>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</si>
  <si>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</si>
  <si>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</si>
  <si>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</si>
  <si>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</si>
  <si>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</si>
  <si>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</si>
  <si>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</si>
  <si>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</si>
  <si>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</si>
  <si>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</si>
  <si>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</si>
  <si>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</si>
  <si>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</si>
  <si>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</si>
  <si>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</si>
  <si>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</si>
  <si>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</si>
  <si>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</si>
  <si>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</si>
  <si>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</si>
  <si>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</si>
  <si>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</si>
  <si>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</si>
  <si>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</si>
  <si>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</si>
  <si>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</si>
  <si>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</si>
  <si>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</si>
  <si>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</si>
  <si>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</si>
  <si>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</si>
  <si>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</si>
  <si>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</si>
  <si>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</si>
  <si>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</si>
  <si>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</si>
  <si>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</si>
  <si>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</si>
  <si>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</si>
  <si>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</si>
  <si>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</si>
  <si>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</si>
  <si>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</si>
  <si>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</si>
  <si>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</si>
  <si>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</si>
  <si>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</si>
  <si>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</si>
  <si>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</si>
  <si>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</si>
  <si>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</si>
  <si>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</si>
  <si>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</si>
  <si>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</si>
  <si>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</si>
  <si>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</si>
  <si>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</si>
  <si>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</si>
  <si>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</si>
  <si>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</si>
  <si>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</si>
  <si>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</si>
  <si>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</si>
  <si>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</si>
  <si>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</si>
  <si>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</si>
  <si>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</si>
  <si>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</si>
  <si>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</si>
  <si>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</si>
  <si>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</si>
  <si>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</si>
  <si>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</si>
  <si>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</si>
  <si>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</si>
  <si>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</si>
  <si>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</si>
  <si>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</si>
  <si>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</si>
  <si>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</si>
  <si>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</si>
  <si>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</si>
  <si>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</si>
  <si>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</si>
  <si>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</si>
  <si>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</si>
  <si>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</si>
  <si>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</si>
  <si>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</si>
  <si>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</si>
  <si>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</si>
  <si>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</si>
  <si>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</si>
  <si>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</si>
  <si>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</si>
  <si>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</si>
  <si>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</si>
  <si>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</si>
  <si>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</si>
  <si>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</si>
  <si>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</si>
  <si>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</si>
  <si>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</si>
  <si>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</si>
  <si>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</si>
  <si>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</si>
  <si>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</si>
  <si>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</si>
  <si>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</si>
  <si>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</si>
  <si>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</si>
  <si>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</si>
  <si>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</si>
  <si>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</si>
  <si>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</si>
  <si>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</si>
  <si>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</si>
  <si>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</si>
  <si>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</si>
  <si>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</si>
  <si>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</si>
  <si>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</si>
  <si>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</si>
  <si>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</si>
  <si>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</si>
  <si>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</si>
  <si>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</si>
  <si>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</si>
  <si>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</si>
  <si>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</si>
  <si>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</si>
  <si>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</si>
  <si>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</si>
  <si>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</si>
  <si>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</si>
  <si>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</si>
  <si>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</si>
  <si>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</si>
  <si>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</si>
  <si>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</si>
  <si>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</si>
  <si>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</si>
  <si>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</si>
  <si>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</si>
  <si>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</si>
  <si>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</si>
  <si>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</si>
  <si>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</si>
  <si>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</si>
  <si>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</si>
  <si>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</si>
  <si>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</si>
  <si>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</si>
  <si>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</si>
  <si>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</si>
  <si>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</si>
  <si>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</si>
  <si>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</si>
  <si>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</si>
  <si>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</si>
  <si>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</si>
  <si>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</si>
  <si>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</si>
  <si>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</si>
  <si>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</si>
  <si>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</si>
  <si>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</si>
  <si>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</si>
  <si>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</si>
  <si>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</si>
  <si>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</si>
  <si>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</si>
  <si>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</si>
  <si>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</si>
  <si>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</si>
  <si>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</si>
  <si>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</si>
  <si>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</si>
  <si>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</si>
  <si>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</si>
  <si>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</si>
  <si>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</si>
  <si>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</si>
  <si>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</si>
  <si>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</si>
  <si>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</si>
  <si>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</si>
  <si>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</si>
  <si>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</si>
  <si>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</si>
  <si>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</si>
  <si>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</si>
  <si>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</si>
  <si>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</si>
  <si>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</si>
  <si>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</si>
  <si>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</si>
  <si>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</si>
  <si>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</si>
  <si>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</si>
  <si>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</si>
  <si>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</si>
  <si>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</si>
  <si>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</si>
  <si>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</si>
  <si>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</si>
  <si>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</si>
  <si>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</si>
  <si>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</si>
  <si>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</si>
  <si>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</si>
  <si>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</si>
  <si>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</si>
  <si>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</si>
  <si>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</si>
  <si>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</si>
  <si>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</si>
  <si>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</si>
  <si>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</si>
  <si>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</si>
  <si>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</si>
  <si>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</si>
  <si>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</si>
  <si>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</si>
  <si>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</si>
  <si>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</si>
  <si>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</si>
  <si>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</si>
  <si>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</si>
  <si>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</si>
  <si>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</si>
  <si>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</si>
  <si>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</si>
  <si>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</si>
  <si>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</si>
  <si>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</si>
  <si>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</si>
  <si>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</si>
  <si>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</si>
  <si>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</si>
  <si>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</si>
  <si>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</si>
  <si>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</si>
  <si>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</si>
  <si>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</si>
  <si>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</si>
  <si>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</si>
  <si>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</si>
  <si>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</si>
  <si>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</si>
  <si>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</si>
  <si>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</si>
  <si>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</si>
  <si>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</si>
  <si>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</si>
  <si>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</si>
  <si>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</si>
  <si>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</si>
  <si>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</si>
  <si>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</si>
  <si>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</si>
  <si>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</si>
  <si>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</si>
  <si>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</si>
  <si>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</si>
  <si>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</si>
  <si>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</si>
  <si>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</si>
  <si>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</si>
  <si>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</si>
  <si>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</si>
  <si>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</si>
  <si>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</si>
  <si>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</si>
  <si>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</si>
  <si>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</si>
  <si>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</si>
  <si>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</si>
  <si>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</si>
  <si>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</si>
  <si>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</si>
  <si>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</si>
  <si>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</si>
  <si>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</si>
  <si>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</si>
  <si>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</si>
  <si>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</si>
  <si>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</si>
  <si>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</si>
  <si>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</si>
  <si>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</si>
  <si>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</si>
  <si>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</si>
  <si>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</si>
  <si>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</si>
  <si>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</si>
  <si>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</si>
  <si>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</si>
  <si>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</si>
  <si>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</si>
  <si>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</si>
  <si>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</si>
  <si>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</si>
  <si>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</si>
  <si>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</si>
  <si>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</si>
  <si>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</si>
  <si>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</si>
  <si>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</si>
  <si>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</si>
  <si>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</si>
  <si>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</si>
  <si>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</si>
  <si>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</si>
  <si>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</si>
  <si>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</si>
  <si>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</si>
  <si>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</si>
  <si>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</si>
  <si>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</si>
  <si>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</si>
  <si>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</si>
  <si>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</si>
  <si>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</si>
  <si>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</si>
  <si>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</si>
  <si>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</si>
  <si>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</si>
  <si>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</si>
  <si>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</si>
  <si>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</si>
  <si>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</si>
  <si>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</si>
  <si>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</si>
  <si>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</si>
  <si>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</si>
  <si>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</si>
  <si>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</si>
  <si>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</si>
  <si>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</si>
  <si>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</si>
  <si>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</si>
  <si>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</si>
  <si>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</si>
  <si>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</si>
  <si>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</si>
  <si>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</si>
  <si>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</si>
  <si>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</si>
  <si>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</si>
  <si>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</si>
  <si>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</si>
  <si>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</si>
  <si>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</si>
  <si>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</si>
  <si>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</si>
  <si>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</si>
  <si>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</si>
  <si>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</si>
  <si>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</si>
  <si>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</si>
  <si>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</si>
  <si>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</si>
  <si>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</si>
  <si>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</si>
  <si>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</si>
  <si>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</si>
  <si>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</si>
  <si>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</si>
  <si>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</si>
  <si>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</si>
  <si>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</si>
  <si>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</si>
  <si>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</si>
  <si>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</si>
  <si>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</si>
  <si>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</si>
  <si>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</si>
  <si>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</si>
  <si>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</si>
  <si>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</si>
  <si>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</si>
  <si>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</si>
  <si>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</si>
  <si>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</si>
  <si>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</si>
  <si>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</si>
  <si>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</si>
  <si>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</si>
  <si>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</si>
  <si>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</si>
  <si>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</si>
  <si>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</si>
  <si>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</si>
  <si>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</si>
  <si>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</si>
  <si>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</si>
  <si>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</si>
  <si>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</si>
  <si>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</si>
  <si>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</si>
  <si>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</si>
  <si>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</si>
  <si>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</si>
  <si>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</si>
  <si>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</si>
  <si>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</si>
  <si>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</si>
  <si>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</si>
  <si>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</si>
  <si>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</si>
  <si>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</si>
  <si>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</si>
  <si>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</si>
  <si>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</si>
  <si>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</si>
  <si>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</si>
  <si>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</si>
  <si>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</si>
  <si>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</si>
  <si>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</si>
  <si>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</si>
  <si>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</si>
  <si>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</si>
  <si>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</si>
  <si>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</si>
  <si>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</si>
  <si>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</si>
  <si>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</si>
  <si>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</si>
  <si>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</si>
  <si>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</si>
  <si>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</si>
  <si>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</si>
  <si>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</si>
  <si>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</si>
  <si>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</si>
  <si>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</si>
  <si>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</si>
  <si>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</si>
  <si>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</si>
  <si>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</si>
  <si>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</si>
  <si>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</si>
  <si>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</si>
  <si>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</si>
  <si>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</si>
  <si>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</si>
  <si>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</si>
  <si>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</si>
  <si>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</si>
  <si>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</si>
  <si>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</si>
  <si>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</si>
  <si>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</si>
  <si>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</si>
  <si>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</si>
  <si>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</si>
  <si>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</si>
  <si>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</si>
  <si>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</si>
  <si>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</si>
  <si>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</si>
  <si>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</si>
  <si>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</si>
  <si>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</si>
  <si>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</si>
  <si>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</si>
  <si>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</si>
  <si>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</si>
  <si>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</si>
  <si>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</si>
  <si>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</si>
  <si>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</si>
  <si>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</si>
  <si>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</si>
  <si>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</si>
  <si>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</si>
  <si>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</si>
  <si>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</si>
  <si>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</si>
  <si>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</si>
  <si>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</si>
  <si>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</si>
  <si>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</si>
  <si>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</si>
  <si>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</si>
  <si>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</si>
  <si>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</si>
  <si>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</si>
  <si>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</si>
  <si>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</si>
  <si>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</si>
  <si>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</si>
  <si>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</si>
  <si>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</si>
  <si>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</si>
  <si>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</si>
  <si>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</si>
  <si>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</si>
  <si>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</si>
  <si>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</si>
  <si>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</si>
  <si>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</si>
  <si>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</si>
  <si>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</si>
  <si>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</si>
  <si>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</si>
  <si>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</si>
  <si>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</si>
  <si>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</si>
  <si>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</si>
  <si>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</si>
  <si>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</si>
  <si>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</si>
  <si>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</si>
  <si>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</si>
  <si>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</si>
  <si>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</si>
  <si>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</si>
  <si>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</si>
  <si>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</si>
  <si>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</si>
  <si>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</si>
  <si>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</si>
  <si>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</si>
  <si>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</si>
  <si>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</si>
  <si>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</si>
  <si>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</si>
  <si>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</si>
  <si>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</si>
  <si>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</si>
  <si>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</si>
  <si>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</si>
  <si>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</si>
  <si>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</si>
  <si>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</si>
  <si>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</si>
  <si>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</si>
  <si>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</si>
  <si>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</si>
  <si>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</si>
  <si>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</si>
  <si>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</si>
  <si>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</si>
  <si>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</si>
  <si>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</si>
  <si>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</si>
  <si>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</si>
  <si>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</si>
  <si>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</si>
  <si>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</si>
  <si>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</si>
  <si>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</si>
  <si>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</si>
  <si>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</si>
  <si>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</si>
  <si>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</si>
  <si>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</si>
  <si>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</si>
  <si>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</si>
  <si>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</si>
  <si>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</si>
  <si>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</si>
  <si>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</si>
  <si>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</si>
  <si>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</si>
  <si>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</si>
  <si>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</si>
  <si>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</si>
  <si>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</si>
  <si>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</si>
  <si>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</si>
  <si>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</si>
  <si>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</si>
  <si>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</si>
  <si>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</si>
  <si>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</si>
  <si>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</si>
  <si>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</si>
  <si>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</si>
  <si>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</si>
  <si>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</si>
  <si>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</si>
  <si>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</si>
  <si>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</si>
  <si>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</si>
  <si>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</si>
  <si>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</si>
  <si>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</si>
  <si>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</si>
  <si>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</si>
  <si>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</si>
  <si>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</si>
  <si>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</si>
  <si>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</si>
  <si>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</si>
  <si>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</si>
  <si>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</si>
  <si>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</si>
  <si>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</si>
  <si>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</si>
  <si>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</si>
  <si>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</si>
  <si>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</si>
  <si>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</si>
  <si>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</si>
  <si>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</si>
  <si>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</si>
  <si>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</si>
  <si>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</si>
  <si>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</si>
  <si>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</si>
  <si>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</si>
  <si>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</si>
  <si>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</si>
  <si>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</si>
  <si>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</si>
  <si>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</si>
  <si>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</si>
  <si>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</si>
  <si>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</si>
  <si>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</si>
  <si>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</si>
  <si>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</si>
  <si>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</si>
  <si>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</si>
  <si>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</si>
  <si>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</si>
  <si>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</si>
  <si>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</si>
  <si>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</si>
  <si>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</si>
  <si>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</si>
  <si>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</si>
  <si>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</si>
  <si>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</si>
  <si>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</si>
  <si>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</si>
  <si>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</si>
  <si>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</si>
  <si>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</si>
  <si>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</si>
  <si>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</si>
  <si>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</si>
  <si>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</si>
  <si>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</si>
  <si>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</si>
  <si>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</si>
  <si>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</si>
  <si>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</si>
  <si>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</si>
  <si>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</si>
  <si>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</si>
  <si>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</si>
  <si>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</si>
  <si>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</si>
  <si>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</si>
  <si>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</si>
  <si>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</si>
  <si>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</si>
  <si>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</si>
  <si>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</si>
  <si>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</si>
  <si>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</si>
  <si>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</si>
  <si>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</si>
  <si>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</si>
  <si>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</si>
  <si>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</si>
  <si>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</si>
  <si>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</si>
  <si>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</si>
  <si>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</si>
  <si>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</si>
  <si>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</si>
  <si>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</si>
  <si>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</si>
  <si>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</si>
  <si>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</si>
  <si>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</si>
  <si>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</si>
  <si>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</si>
  <si>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</si>
  <si>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</si>
  <si>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</si>
  <si>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</si>
  <si>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</si>
  <si>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</si>
  <si>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</si>
  <si>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</si>
  <si>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</si>
  <si>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</si>
  <si>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</si>
  <si>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</si>
  <si>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</si>
  <si>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</si>
  <si>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</si>
  <si>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</si>
  <si>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</si>
  <si>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</si>
  <si>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</si>
  <si>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</si>
  <si>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</si>
  <si>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</si>
  <si>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</si>
  <si>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</si>
  <si>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</si>
  <si>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</si>
  <si>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</si>
  <si>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</si>
  <si>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</si>
  <si>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</si>
  <si>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</si>
  <si>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</si>
  <si>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</si>
  <si>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</si>
  <si>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</si>
  <si>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</si>
  <si>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</si>
  <si>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</si>
  <si>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</si>
  <si>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</si>
  <si>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</si>
  <si>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</si>
  <si>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</si>
  <si>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</si>
  <si>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</si>
  <si>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</si>
  <si>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</si>
  <si>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</si>
  <si>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</si>
  <si>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</si>
  <si>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</si>
  <si>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</si>
  <si>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</si>
  <si>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</si>
  <si>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</si>
  <si>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</si>
  <si>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</si>
  <si>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</si>
  <si>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</si>
  <si>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</si>
  <si>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</si>
  <si>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</si>
  <si>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</si>
  <si>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</si>
  <si>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</si>
  <si>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</si>
  <si>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</si>
  <si>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</si>
  <si>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</si>
  <si>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</si>
  <si>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</si>
  <si>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</si>
  <si>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</si>
  <si>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</si>
  <si>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</si>
  <si>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</si>
  <si>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</si>
  <si>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</si>
  <si>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</si>
  <si>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</si>
  <si>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</si>
  <si>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</si>
  <si>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</si>
  <si>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</si>
  <si>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</si>
  <si>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</si>
  <si>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</si>
  <si>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</si>
  <si>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</si>
  <si>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</si>
  <si>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</si>
  <si>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</si>
  <si>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</si>
  <si>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</si>
  <si>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</si>
  <si>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</si>
  <si>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</si>
  <si>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</si>
  <si>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</si>
  <si>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</si>
  <si>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</si>
  <si>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</si>
  <si>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</si>
  <si>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</si>
  <si>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</si>
  <si>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</si>
  <si>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</si>
  <si>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</si>
  <si>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</si>
  <si>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</si>
  <si>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</si>
  <si>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</si>
  <si>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</si>
  <si>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</si>
  <si>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</si>
  <si>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</si>
  <si>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</si>
  <si>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</si>
  <si>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</si>
  <si>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</si>
  <si>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</si>
  <si>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</si>
  <si>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</si>
  <si>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</si>
  <si>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</si>
  <si>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</si>
  <si>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</si>
  <si>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</si>
  <si>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</si>
  <si>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</si>
  <si>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</si>
  <si>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</si>
  <si>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</si>
  <si>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</si>
  <si>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</si>
  <si>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</si>
  <si>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</si>
  <si>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</si>
  <si>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</si>
  <si>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</si>
  <si>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</si>
  <si>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</si>
  <si>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</si>
  <si>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</si>
  <si>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</si>
  <si>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</si>
  <si>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</si>
  <si>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</si>
  <si>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</si>
  <si>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</si>
  <si>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</si>
  <si>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</si>
  <si>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</si>
  <si>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</si>
  <si>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</si>
  <si>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</si>
  <si>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</si>
  <si>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</si>
  <si>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</si>
  <si>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</si>
  <si>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</si>
  <si>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</si>
  <si>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</si>
  <si>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</si>
  <si>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</si>
  <si>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</si>
  <si>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</si>
  <si>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</si>
  <si>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</si>
  <si>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</si>
  <si>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</si>
  <si>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</si>
  <si>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</si>
  <si>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</si>
  <si>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</si>
  <si>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</si>
  <si>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</si>
  <si>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</si>
  <si>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</si>
  <si>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</si>
  <si>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</si>
  <si>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</si>
  <si>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</si>
  <si>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</si>
  <si>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</si>
  <si>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</si>
  <si>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</si>
  <si>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</si>
  <si>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</si>
  <si>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</si>
  <si>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</si>
  <si>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</si>
  <si>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</si>
  <si>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</si>
  <si>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</si>
  <si>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</si>
  <si>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</si>
  <si>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</si>
  <si>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</si>
  <si>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</si>
  <si>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</si>
  <si>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</si>
  <si>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</si>
  <si>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</si>
  <si>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</si>
  <si>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</si>
  <si>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</si>
  <si>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</si>
  <si>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</si>
  <si>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</si>
  <si>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</si>
  <si>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</si>
  <si>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</si>
  <si>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</si>
  <si>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</si>
  <si>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</si>
  <si>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</si>
  <si>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</si>
  <si>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</si>
  <si>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</si>
  <si>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</si>
  <si>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</si>
  <si>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</si>
  <si>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</si>
  <si>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</si>
  <si>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</si>
  <si>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</si>
  <si>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</si>
  <si>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</si>
  <si>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</si>
  <si>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</si>
  <si>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</si>
  <si>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</si>
  <si>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</si>
  <si>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</si>
  <si>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</si>
  <si>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</si>
  <si>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</si>
  <si>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</si>
  <si>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</si>
  <si>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</si>
  <si>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</si>
  <si>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</si>
  <si>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</si>
  <si>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</si>
  <si>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</si>
  <si>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</si>
  <si>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</si>
  <si>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</si>
  <si>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</si>
  <si>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</si>
  <si>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</si>
  <si>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</si>
  <si>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</si>
  <si>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</si>
  <si>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</si>
  <si>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</si>
  <si>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</si>
  <si>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</si>
  <si>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</si>
  <si>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</si>
  <si>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</si>
  <si>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</si>
  <si>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</si>
  <si>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</si>
  <si>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</si>
  <si>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</si>
  <si>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</si>
  <si>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</si>
  <si>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</si>
  <si>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</si>
  <si>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</si>
  <si>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</si>
  <si>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</si>
  <si>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</si>
  <si>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</si>
  <si>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</si>
  <si>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</si>
  <si>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</si>
  <si>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</si>
  <si>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</si>
  <si>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</si>
  <si>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</si>
  <si>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</si>
  <si>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</si>
  <si>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</si>
  <si>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</si>
  <si>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</si>
  <si>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</si>
  <si>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</si>
  <si>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</si>
  <si>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</si>
  <si>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</si>
  <si>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</si>
  <si>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</si>
  <si>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</si>
  <si>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</si>
  <si>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</si>
  <si>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</si>
  <si>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</si>
  <si>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</si>
  <si>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</si>
  <si>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</si>
  <si>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</si>
  <si>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</si>
  <si>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</si>
  <si>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</si>
  <si>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</si>
  <si>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</si>
  <si>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</si>
  <si>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</si>
  <si>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</si>
  <si>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</si>
  <si>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</si>
  <si>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</si>
  <si>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</si>
  <si>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</si>
  <si>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</si>
  <si>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</si>
  <si>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</si>
  <si>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</si>
  <si>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</si>
  <si>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</si>
  <si>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</si>
  <si>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</si>
  <si>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</si>
  <si>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</si>
  <si>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</si>
  <si>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</si>
  <si>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</si>
  <si>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</si>
  <si>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</si>
  <si>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</si>
  <si>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</si>
  <si>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</si>
  <si>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</si>
  <si>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</si>
  <si>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</si>
  <si>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</si>
  <si>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</si>
  <si>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</si>
  <si>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</si>
  <si>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</si>
  <si>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</si>
  <si>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</si>
  <si>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</si>
  <si>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</si>
  <si>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</si>
  <si>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</si>
  <si>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</si>
  <si>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</si>
  <si>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</si>
  <si>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</si>
  <si>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</si>
  <si>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</si>
  <si>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</si>
  <si>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</si>
  <si>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</si>
  <si>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</si>
  <si>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</si>
  <si>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</si>
  <si>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</si>
  <si>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</si>
  <si>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</si>
  <si>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</si>
  <si>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</si>
  <si>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</si>
  <si>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</si>
  <si>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</si>
  <si>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</si>
  <si>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</si>
  <si>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</si>
  <si>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</si>
  <si>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</si>
  <si>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</si>
  <si>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</si>
  <si>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</si>
  <si>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</si>
  <si>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</si>
  <si>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</si>
  <si>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</si>
  <si>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</si>
  <si>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</si>
  <si>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</si>
  <si>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</si>
  <si>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</si>
  <si>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</si>
  <si>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</si>
  <si>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</si>
  <si>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</si>
  <si>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</si>
  <si>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</si>
  <si>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</si>
  <si>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</si>
  <si>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</si>
  <si>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</si>
  <si>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</si>
  <si>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</si>
  <si>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</si>
  <si>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</si>
  <si>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</si>
  <si>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</si>
  <si>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</si>
  <si>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</si>
  <si>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</si>
  <si>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</si>
  <si>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</si>
  <si>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</si>
  <si>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</si>
  <si>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</si>
  <si>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</si>
  <si>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</si>
  <si>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</si>
  <si>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</si>
  <si>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</si>
  <si>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</si>
  <si>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</si>
  <si>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</si>
  <si>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</si>
  <si>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</si>
  <si>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</si>
  <si>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</si>
  <si>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</si>
  <si>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</si>
  <si>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</si>
  <si>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</si>
  <si>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</si>
  <si>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</si>
  <si>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</si>
  <si>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</si>
  <si>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</si>
  <si>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</si>
  <si>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</si>
  <si>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</si>
  <si>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</si>
  <si>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</si>
  <si>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</si>
  <si>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</si>
  <si>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</si>
  <si>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</si>
  <si>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</si>
  <si>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</si>
  <si>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</si>
  <si>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</si>
  <si>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</si>
  <si>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</si>
  <si>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</si>
  <si>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</si>
  <si>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</si>
  <si>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</si>
  <si>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</si>
  <si>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</si>
  <si>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</si>
  <si>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</si>
  <si>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</si>
  <si>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</si>
  <si>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</si>
  <si>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</si>
  <si>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</si>
  <si>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</si>
  <si>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</si>
  <si>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</si>
  <si>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</si>
  <si>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</si>
  <si>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</si>
  <si>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</si>
  <si>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</si>
  <si>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</si>
  <si>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</si>
  <si>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</si>
  <si>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</si>
  <si>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</si>
  <si>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</si>
  <si>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</si>
  <si>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</si>
  <si>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</si>
  <si>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</si>
  <si>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</si>
  <si>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</si>
  <si>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</si>
  <si>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</si>
  <si>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</si>
  <si>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</si>
  <si>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</si>
  <si>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</si>
  <si>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</si>
  <si>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</si>
  <si>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</si>
  <si>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</si>
  <si>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</si>
  <si>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</si>
  <si>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</si>
  <si>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</si>
  <si>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</si>
  <si>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</si>
  <si>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</si>
  <si>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</si>
  <si>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</si>
  <si>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</si>
  <si>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</si>
  <si>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</si>
  <si>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</si>
  <si>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</si>
  <si>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</si>
  <si>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</si>
  <si>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</si>
  <si>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</si>
  <si>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</si>
  <si>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</si>
  <si>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</si>
  <si>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</si>
  <si>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</si>
  <si>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</si>
  <si>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</si>
  <si>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</si>
  <si>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</si>
  <si>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</si>
  <si>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</si>
  <si>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</si>
  <si>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</si>
  <si>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</si>
  <si>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</si>
  <si>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</si>
  <si>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</si>
  <si>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</si>
  <si>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</si>
  <si>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</si>
  <si>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</si>
  <si>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</si>
  <si>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</si>
  <si>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</si>
  <si>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</si>
  <si>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</si>
  <si>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</si>
  <si>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</si>
  <si>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</si>
  <si>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</si>
  <si>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</si>
  <si>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</si>
  <si>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</si>
  <si>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</si>
  <si>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</si>
  <si>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</si>
  <si>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</si>
  <si>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</si>
  <si>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</si>
  <si>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</si>
  <si>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</si>
  <si>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</si>
  <si>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</si>
  <si>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</si>
  <si>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</si>
  <si>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</si>
  <si>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</si>
  <si>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</si>
  <si>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</si>
  <si>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</si>
  <si>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</si>
  <si>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</si>
  <si>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</si>
  <si>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</si>
  <si>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</si>
  <si>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</si>
  <si>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</si>
  <si>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</si>
  <si>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</si>
  <si>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</si>
  <si>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</si>
  <si>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</si>
  <si>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</si>
  <si>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</si>
  <si>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</si>
  <si>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</si>
  <si>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</si>
  <si>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</si>
  <si>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</si>
  <si>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</si>
  <si>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</si>
  <si>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</si>
  <si>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</si>
  <si>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</si>
  <si>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</si>
  <si>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</si>
  <si>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</si>
  <si>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</si>
  <si>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</si>
  <si>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</si>
  <si>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</si>
  <si>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</si>
  <si>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</si>
  <si>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</si>
  <si>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</si>
  <si>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</si>
  <si>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</si>
  <si>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</si>
  <si>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</si>
  <si>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</si>
  <si>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</si>
  <si>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</si>
  <si>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</si>
  <si>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</si>
  <si>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</si>
  <si>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</si>
  <si>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</si>
  <si>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</si>
  <si>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</si>
  <si>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</si>
  <si>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</si>
  <si>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</si>
  <si>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</si>
  <si>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</si>
  <si>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</si>
  <si>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</si>
  <si>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</si>
  <si>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</si>
  <si>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</si>
  <si>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</si>
  <si>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</si>
  <si>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</si>
  <si>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</si>
  <si>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</si>
  <si>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</si>
  <si>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</si>
  <si>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</si>
  <si>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</si>
  <si>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</si>
  <si>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</si>
  <si>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</si>
  <si>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</si>
  <si>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</si>
  <si>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</si>
  <si>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</si>
  <si>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</si>
  <si>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</si>
  <si>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</si>
  <si>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</si>
  <si>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</si>
  <si>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</si>
  <si>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</si>
  <si>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</si>
  <si>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</si>
  <si>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</si>
  <si>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</si>
  <si>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</si>
  <si>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</si>
  <si>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</si>
  <si>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</si>
  <si>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</si>
  <si>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</si>
  <si>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</si>
  <si>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</si>
  <si>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</si>
  <si>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</si>
  <si>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</si>
  <si>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</si>
  <si>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</si>
  <si>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</si>
  <si>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</si>
  <si>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</si>
  <si>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</si>
  <si>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</si>
  <si>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</si>
  <si>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</si>
  <si>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</si>
  <si>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</si>
  <si>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</si>
  <si>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</si>
  <si>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</si>
  <si>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</si>
  <si>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</si>
  <si>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</si>
  <si>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</si>
  <si>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</si>
  <si>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</si>
  <si>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</si>
  <si>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</si>
  <si>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</si>
  <si>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</si>
  <si>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</si>
  <si>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</si>
  <si>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</si>
  <si>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</si>
  <si>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</si>
  <si>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</si>
  <si>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</si>
  <si>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</si>
  <si>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</si>
  <si>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</si>
  <si>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</si>
  <si>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</si>
  <si>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</si>
  <si>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</si>
  <si>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</si>
  <si>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</si>
  <si>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</si>
  <si>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</si>
  <si>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</si>
  <si>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</si>
  <si>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</si>
  <si>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</si>
  <si>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</si>
  <si>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</si>
  <si>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</si>
  <si>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</si>
  <si>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</si>
  <si>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</si>
  <si>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</si>
  <si>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</si>
  <si>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</si>
  <si>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</si>
  <si>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</si>
  <si>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</si>
  <si>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</si>
  <si>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</si>
  <si>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</si>
  <si>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</si>
  <si>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</si>
  <si>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</si>
  <si>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</si>
  <si>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</si>
  <si>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</si>
  <si>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</si>
  <si>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</si>
  <si>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</si>
  <si>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</si>
  <si>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</si>
  <si>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</si>
  <si>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</si>
  <si>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</si>
  <si>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</si>
  <si>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</si>
  <si>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</si>
  <si>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</si>
  <si>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</si>
  <si>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</si>
  <si>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</si>
  <si>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</si>
  <si>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</si>
  <si>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</si>
  <si>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</si>
  <si>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</si>
  <si>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</si>
  <si>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</si>
  <si>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</si>
  <si>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</si>
  <si>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</si>
  <si>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</si>
  <si>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</si>
  <si>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</si>
  <si>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</si>
  <si>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</si>
  <si>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</si>
  <si>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</si>
  <si>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</si>
  <si>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</si>
  <si>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</si>
  <si>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</si>
  <si>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</si>
  <si>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</si>
  <si>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</si>
  <si>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</si>
  <si>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</si>
  <si>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</si>
  <si>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</si>
  <si>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</si>
  <si>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</si>
  <si>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</si>
  <si>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</si>
  <si>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</si>
  <si>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</si>
  <si>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</si>
  <si>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</si>
  <si>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</si>
  <si>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</si>
  <si>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</si>
  <si>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</si>
  <si>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</si>
  <si>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</si>
  <si>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</si>
  <si>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</si>
  <si>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</si>
  <si>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</si>
  <si>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</si>
  <si>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</si>
  <si>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</si>
  <si>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</si>
  <si>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</si>
  <si>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</si>
  <si>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</si>
  <si>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</si>
  <si>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</si>
  <si>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</si>
  <si>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</si>
  <si>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</si>
  <si>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</si>
  <si>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</si>
  <si>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</si>
  <si>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</si>
  <si>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</si>
  <si>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</si>
  <si>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</si>
  <si>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</si>
  <si>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</si>
  <si>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</si>
  <si>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</si>
  <si>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</si>
  <si>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</si>
  <si>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</si>
  <si>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</si>
  <si>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</si>
  <si>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</si>
  <si>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</si>
  <si>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</si>
  <si>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</si>
  <si>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</si>
  <si>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</si>
  <si>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</si>
  <si>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</si>
  <si>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</si>
  <si>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</si>
  <si>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</si>
  <si>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</si>
  <si>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</si>
  <si>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</si>
  <si>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</si>
  <si>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</si>
  <si>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</si>
  <si>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</si>
  <si>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</si>
  <si>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</si>
  <si>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</si>
  <si>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</si>
  <si>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</si>
  <si>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</si>
  <si>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</si>
  <si>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</si>
  <si>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</si>
  <si>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</si>
  <si>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</si>
  <si>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</si>
  <si>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</si>
  <si>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</si>
  <si>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</si>
  <si>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</si>
  <si>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</si>
  <si>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</si>
  <si>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</si>
  <si>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</si>
  <si>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</si>
  <si>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</si>
  <si>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</si>
  <si>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</si>
  <si>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</si>
  <si>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</si>
  <si>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</si>
  <si>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</si>
  <si>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</si>
  <si>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</si>
  <si>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</si>
  <si>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</si>
  <si>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</si>
  <si>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</si>
  <si>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</si>
  <si>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</si>
  <si>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</si>
  <si>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</si>
  <si>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</si>
  <si>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</si>
  <si>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</si>
  <si>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</si>
  <si>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</si>
  <si>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</si>
  <si>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</si>
  <si>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</si>
  <si>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</si>
  <si>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</si>
  <si>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</si>
  <si>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</si>
  <si>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</si>
  <si>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</si>
  <si>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</si>
  <si>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</si>
  <si>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</si>
  <si>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</si>
  <si>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</si>
  <si>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</si>
  <si>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</si>
  <si>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</si>
  <si>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</si>
  <si>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</si>
  <si>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</si>
  <si>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</si>
  <si>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</si>
  <si>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</si>
  <si>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</si>
  <si>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</si>
  <si>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</si>
  <si>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</si>
  <si>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</si>
  <si>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</si>
  <si>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</si>
  <si>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</si>
  <si>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</si>
  <si>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</si>
  <si>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</si>
  <si>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</si>
  <si>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</si>
  <si>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</si>
  <si>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</si>
  <si>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</si>
  <si>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</si>
  <si>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</si>
  <si>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</si>
  <si>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</si>
  <si>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</si>
  <si>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</si>
  <si>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</si>
  <si>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</si>
  <si>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</si>
  <si>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</si>
  <si>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</si>
  <si>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</si>
  <si>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</si>
  <si>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</si>
  <si>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</si>
  <si>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</si>
  <si>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</si>
  <si>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</si>
  <si>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</si>
  <si>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</si>
  <si>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</si>
  <si>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</si>
  <si>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</si>
  <si>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</si>
  <si>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</si>
  <si>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</si>
  <si>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</si>
  <si>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</si>
  <si>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</si>
  <si>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</si>
  <si>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</si>
  <si>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</si>
  <si>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</si>
  <si>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</si>
  <si>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</si>
  <si>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</si>
  <si>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</si>
  <si>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</si>
  <si>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</si>
  <si>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</si>
  <si>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</si>
  <si>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</si>
  <si>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</si>
  <si>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</si>
  <si>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</si>
  <si>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JAIME FERNANDEZ MOLINA</t>
  </si>
  <si>
    <t>jaime.fernandez@fiscalia.gov.co</t>
  </si>
  <si>
    <t>jose.tovar@fiscalia.gov.co</t>
  </si>
  <si>
    <t>JULIO CESAR CANO RAMIREZ</t>
  </si>
  <si>
    <t>julio.cano@fiscalia.gov.co</t>
  </si>
  <si>
    <t xml:space="preserve">93141506; 80141607; 86101705 </t>
  </si>
  <si>
    <t>72101516; 46191601; 46191618</t>
  </si>
  <si>
    <t>DIEGO ALBERTO BETANCOURTH SUAREZ</t>
  </si>
  <si>
    <t>diego.betancourth@fiscalia.gov.co</t>
  </si>
  <si>
    <t>72151500; 72151700; 72151600; 46191500; 46171600; 81111812; 72154066</t>
  </si>
  <si>
    <t>fernando.lozano@fiscalia.gov.co</t>
  </si>
  <si>
    <t xml:space="preserve">MANTENIMIENTO MENSUAL PREVENTIVO Y CORRECTIVO A LOS ASCENSORES MARCA MITSUBISHI, UBICADOS EN LA SEDE DE LA CRA. 23 N° 20-40 MANIZALES </t>
  </si>
  <si>
    <t>26121600; 39121321; 40141700; 26121600; 31211500; 39101600; 39101800; 39101900; 39121700;</t>
  </si>
  <si>
    <t>SUMINISTRO DE MATERIALES ELECTRICOS Y DE FERRETERIA</t>
  </si>
  <si>
    <t>MANTENIMIENTO PREVENTIVO Y CORRECTIVO DE CCTV, SISTEMA DE CONTROL DE INGRESO, CUARTOS TECNICOS DE COMUNICACIONES, UPS Y SISTEMA DE DETECCIÓN DE INCENDIOS, EN LAS SEDES DE LA FISCALIA EN LA REGIONAL EJE CAFETERO (RISARALDA, CALDAS, QUINDIO Y CHOCO)
MANTENIMIENTO DE COMPUTADORES PORTATILES Y EQUIPOS PERIFERICOS DE LA FISCALIA EN LA REGIONAL EJE CAFETERO (RISARALDA, CALDAS, QUINDIO Y CHOCO)</t>
  </si>
  <si>
    <t>72151514; 72154022</t>
  </si>
  <si>
    <t>SERVICIO DE MANTENIMIENTO PREVENTIVO Y CORRECTIVO DE PLANTAS ELECTRICAS; Y SERVICIO DE MANTENIMIENTO PREVENTIVO Y CORRECTIVO DE MOTOBOMBAS, EN LOS INMUEBLES BAJO JURISDICCION DE LA SUBDIRECCION REGIONAL DE APOYO EJE CAFETERO (RISARALDA, CALDAS, QUINDIO Y CHOCO)</t>
  </si>
  <si>
    <t>RECARGA Y MANTENIMIENTO GENERAL DE EXTINTORES EN LOS DEPARTAMENTOS DE LA JURISDICCION DE LA SUBDIRECCION REGIONAL DE APOYO EJE CAFETERO (RISARALDA, CALDAS, QUINDIO Y CHOCO)
ADQUISICION DE EXTINTORES MULTIPROPOSITO Y BASES PARA EXTINTORES</t>
  </si>
  <si>
    <t>PRESTAR LOS SERVICIOS DE APOYO TÉCNICO, OPERATIVO Y LOGÍSTICO REQUERIDOS PARA EL DESARROLLO DE LAS ACTIVIDADES CONTEMPLADAS DENTRO DEL PLAN DE TRABAJO ANUAL DE BIENESTAR 2021, PARA LOS SERVIDORES DE LA FISCALÍA GENERAL DE LA NACIÓN – SUBDIRECCIÓN  REGIONAL EJE CAFETERO Y SU GRUPO FAMILIAR</t>
  </si>
  <si>
    <t>MANTENIMIENTO PREVENTIVO Y CORRECTIVO DE UN ASCENSOR  MARCA ELEVACON LIFT, UBICADO EN LA CIUDAD DE ARMENIA QUINDIO, EN LA CARRERA 15 NO. 14-50; UN ASCENSOR MARCA GRAM, UBICADO EN EL PALACIO DE JUSTICIA DE PEREIRA RIS., ASI COMO DE DE DOS ASCENSORES MARCA ANDINO UBICADOS EN EL BUNKER DE QUIBDO CHOCO</t>
  </si>
  <si>
    <t>SERVICIO DE MANTENIMIENTO, MONTAJE Y/O DESMONTAJE DE AIRES ACONDICIONADOS Y/O CALEFACCIONES, EN LOS INMUEBLES BAJO JURISDICCION DE LA SUBDIRECCION REGIONAL DE APOYO EJE CAFETERO (RISARALDA, CALDAS, QUINDIO Y CHOCO)</t>
  </si>
  <si>
    <t>FERNANDO LOZANO</t>
  </si>
  <si>
    <t>JOSE FERNANDO TOVAR</t>
  </si>
  <si>
    <t>SERVICIO DE OBRAS DE ADECUACION Y/O REPARACIONES LOCATIVAS EN LOS INMUEBLES BAJO JURISDICCION DE LA SUBDIRECCION REGIONAL DE APOYO EJE CAFETERO (RISARALDA, CALDAS, QUINDIO Y CHOCO)</t>
  </si>
  <si>
    <t>72101500 - 72102900 - 72103300 -  72121100</t>
  </si>
  <si>
    <t>SUMINISTRO DE MATERIALES ELECTRICOS, DE OBRA Y DE FERRETERIA EN GENERAL</t>
  </si>
  <si>
    <t>26121600; 39121321; 40141700; ; 31211500; 39101600; 39101800; 39101900; 39121700</t>
  </si>
  <si>
    <t>ADQUISICION DE PELÍCULA SANDBLASTING PARA LAS SEDES DE LA FGN EN LA REGIONAL EJE CAFETERO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</si>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</sst>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8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0" fillId="0" borderId="0" xfId="0" applyProtection="1">
      <protection locked="0"/>
    </xf>
    <xf numFmtId="0" fontId="1" fillId="3" borderId="0" xfId="7" applyProtection="1">
      <alignment horizontal="center" vertical="center"/>
    </xf>
    <xf numFmtId="1" fontId="1" fillId="3" borderId="0" xfId="7" applyNumberForma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5" fillId="0" borderId="1" xfId="26" applyNumberFormat="1" applyBorder="1" applyAlignment="1" applyProtection="1">
      <alignment horizontal="left" vertical="center"/>
    </xf>
    <xf numFmtId="0" fontId="2" fillId="0" borderId="1" xfId="19" applyNumberFormat="1" applyBorder="1" applyProtection="1">
      <alignment horizontal="right" vertical="center"/>
    </xf>
    <xf numFmtId="3" fontId="2" fillId="7" borderId="1" xfId="19" applyFill="1" applyBorder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1" xfId="19" applyNumberFormat="1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3" fontId="2" fillId="0" borderId="1" xfId="19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19" applyNumberFormat="1" applyFill="1" applyBorder="1" applyAlignment="1" applyProtection="1">
      <alignment horizontal="right" vertical="center"/>
    </xf>
    <xf numFmtId="0" fontId="2" fillId="7" borderId="1" xfId="19" applyNumberFormat="1" applyFill="1" applyBorder="1" applyProtection="1">
      <alignment horizontal="right" vertical="center"/>
    </xf>
    <xf numFmtId="0" fontId="4" fillId="7" borderId="1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3" fontId="7" fillId="0" borderId="0" xfId="0" applyNumberFormat="1" applyFont="1"/>
    <xf numFmtId="2" fontId="0" fillId="0" borderId="0" xfId="0" applyNumberFormat="1" applyProtection="1">
      <protection locked="0"/>
    </xf>
    <xf numFmtId="9" fontId="0" fillId="0" borderId="0" xfId="28" applyFont="1" applyProtection="1">
      <protection locked="0"/>
    </xf>
    <xf numFmtId="0" fontId="1" fillId="2" borderId="1" xfId="6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</cellXfs>
  <cellStyles count="29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  <cellStyle name="Porcentaje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fernandez@fiscalia.gov.co" TargetMode="External"/><Relationship Id="rId13" Type="http://schemas.openxmlformats.org/officeDocument/2006/relationships/hyperlink" Target="mailto:jose.tovar@fiscalia.gov.co" TargetMode="External"/><Relationship Id="rId3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jaime.fernandez@fiscalia.gov.co" TargetMode="External"/><Relationship Id="rId12" Type="http://schemas.openxmlformats.org/officeDocument/2006/relationships/hyperlink" Target="mailto:jose.tovar@fiscalia.gov.co" TargetMode="External"/><Relationship Id="rId2" Type="http://schemas.openxmlformats.org/officeDocument/2006/relationships/hyperlink" Target="mailto:jaime.fernandez@fiscalia.gov.co" TargetMode="External"/><Relationship Id="rId1" Type="http://schemas.openxmlformats.org/officeDocument/2006/relationships/hyperlink" Target="mailto:jaime.fernandez@fiscalia.gov.co" TargetMode="External"/><Relationship Id="rId6" Type="http://schemas.openxmlformats.org/officeDocument/2006/relationships/hyperlink" Target="mailto:julio.cano@fiscalia.gov.co" TargetMode="External"/><Relationship Id="rId11" Type="http://schemas.openxmlformats.org/officeDocument/2006/relationships/hyperlink" Target="mailto:jaime.fernandez@fiscalia.gov.co" TargetMode="External"/><Relationship Id="rId5" Type="http://schemas.openxmlformats.org/officeDocument/2006/relationships/hyperlink" Target="mailto:jaime.fernandez@fiscalia.gov.co" TargetMode="External"/><Relationship Id="rId10" Type="http://schemas.openxmlformats.org/officeDocument/2006/relationships/hyperlink" Target="mailto:jaime.fernandez@fiscalia.gov.co" TargetMode="External"/><Relationship Id="rId4" Type="http://schemas.openxmlformats.org/officeDocument/2006/relationships/hyperlink" Target="mailto:fernando.lozano@fiscalia.gov.co" TargetMode="External"/><Relationship Id="rId9" Type="http://schemas.openxmlformats.org/officeDocument/2006/relationships/hyperlink" Target="mailto:jose.tovar@fiscalia.gov.co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topLeftCell="A10" zoomScale="85" zoomScaleNormal="85" workbookViewId="0">
      <selection activeCell="A16" sqref="A16"/>
    </sheetView>
  </sheetViews>
  <sheetFormatPr baseColWidth="10" defaultColWidth="9.140625" defaultRowHeight="12.75" x14ac:dyDescent="0.2"/>
  <cols>
    <col min="1" max="1" width="48.28515625" style="4" customWidth="1"/>
    <col min="2" max="2" width="54.42578125" style="4" customWidth="1"/>
    <col min="3" max="3" width="44.42578125" style="4" customWidth="1"/>
    <col min="4" max="4" width="46.5703125" style="4" customWidth="1"/>
    <col min="5" max="5" width="45" style="4" customWidth="1"/>
    <col min="6" max="6" width="66.28515625" style="4" customWidth="1"/>
    <col min="7" max="7" width="26.42578125" style="4" customWidth="1"/>
    <col min="8" max="8" width="25.42578125" style="4" customWidth="1"/>
    <col min="9" max="9" width="23" style="7" customWidth="1"/>
    <col min="10" max="10" width="39.42578125" style="7" customWidth="1"/>
    <col min="11" max="11" width="35.7109375" style="4" customWidth="1"/>
    <col min="12" max="12" width="43" style="4" customWidth="1"/>
    <col min="13" max="13" width="39" style="4" customWidth="1"/>
    <col min="14" max="14" width="16.140625" style="4" bestFit="1" customWidth="1"/>
    <col min="15" max="15" width="27.5703125" style="4" customWidth="1"/>
    <col min="16" max="16" width="28.28515625" style="4" customWidth="1"/>
    <col min="17" max="17" width="38.5703125" style="4" customWidth="1"/>
    <col min="18" max="18" width="9.140625" style="4" customWidth="1"/>
  </cols>
  <sheetData>
    <row r="1" spans="1:18" x14ac:dyDescent="0.2">
      <c r="A1" s="24" t="s">
        <v>2294</v>
      </c>
      <c r="B1" s="25"/>
      <c r="C1" s="25"/>
      <c r="D1" s="25"/>
      <c r="E1" s="25"/>
      <c r="F1" s="25"/>
      <c r="G1" s="25"/>
      <c r="H1" s="25"/>
      <c r="I1" s="26"/>
      <c r="J1" s="26"/>
      <c r="K1" s="25"/>
      <c r="L1" s="25"/>
      <c r="M1" s="25"/>
      <c r="N1" s="25"/>
      <c r="O1" s="25"/>
      <c r="P1" s="25"/>
      <c r="Q1" s="25"/>
    </row>
    <row r="2" spans="1:18" x14ac:dyDescent="0.2">
      <c r="A2" s="25"/>
      <c r="B2" s="25"/>
      <c r="C2" s="25"/>
      <c r="D2" s="25"/>
      <c r="E2" s="25"/>
      <c r="F2" s="25"/>
      <c r="G2" s="25"/>
      <c r="H2" s="25"/>
      <c r="I2" s="26"/>
      <c r="J2" s="26"/>
      <c r="K2" s="25"/>
      <c r="L2" s="25"/>
      <c r="M2" s="25"/>
      <c r="N2" s="25"/>
      <c r="O2" s="25"/>
      <c r="P2" s="25"/>
      <c r="Q2" s="25"/>
    </row>
    <row r="3" spans="1:18" x14ac:dyDescent="0.2">
      <c r="A3" s="25"/>
      <c r="B3" s="25"/>
      <c r="C3" s="25"/>
      <c r="D3" s="25"/>
      <c r="E3" s="25"/>
      <c r="F3" s="25"/>
      <c r="G3" s="25"/>
      <c r="H3" s="25"/>
      <c r="I3" s="26"/>
      <c r="J3" s="26"/>
      <c r="K3" s="25"/>
      <c r="L3" s="25"/>
      <c r="M3" s="25"/>
      <c r="N3" s="25"/>
      <c r="O3" s="25"/>
      <c r="P3" s="25"/>
      <c r="Q3" s="25"/>
    </row>
    <row r="4" spans="1:18" x14ac:dyDescent="0.2">
      <c r="A4" s="5" t="s">
        <v>2295</v>
      </c>
      <c r="B4" s="5" t="s">
        <v>2296</v>
      </c>
      <c r="C4" s="5" t="s">
        <v>2297</v>
      </c>
      <c r="D4" s="5" t="s">
        <v>2298</v>
      </c>
      <c r="E4" s="5" t="s">
        <v>2299</v>
      </c>
      <c r="F4" s="5" t="s">
        <v>5</v>
      </c>
      <c r="G4" s="5" t="s">
        <v>4</v>
      </c>
      <c r="H4" s="5" t="s">
        <v>29</v>
      </c>
      <c r="I4" s="6" t="s">
        <v>2300</v>
      </c>
      <c r="J4" s="6" t="s">
        <v>2301</v>
      </c>
      <c r="K4" s="5" t="s">
        <v>140</v>
      </c>
      <c r="L4" s="5" t="s">
        <v>68</v>
      </c>
      <c r="M4" s="5" t="s">
        <v>2302</v>
      </c>
      <c r="N4" s="5" t="s">
        <v>3</v>
      </c>
      <c r="O4" s="5" t="s">
        <v>2303</v>
      </c>
      <c r="P4" s="5" t="s">
        <v>2304</v>
      </c>
      <c r="Q4" s="5" t="s">
        <v>2305</v>
      </c>
    </row>
    <row r="5" spans="1:18" ht="45" x14ac:dyDescent="0.2">
      <c r="A5" s="13">
        <v>72101506</v>
      </c>
      <c r="B5" s="14" t="s">
        <v>2319</v>
      </c>
      <c r="C5" s="3">
        <v>2</v>
      </c>
      <c r="D5" s="3">
        <v>2</v>
      </c>
      <c r="E5" s="3">
        <v>10</v>
      </c>
      <c r="F5" s="3">
        <v>1</v>
      </c>
      <c r="G5" s="2" t="s">
        <v>95</v>
      </c>
      <c r="H5" s="3">
        <v>1</v>
      </c>
      <c r="I5" s="3">
        <v>15000000</v>
      </c>
      <c r="J5" s="3">
        <v>15000000</v>
      </c>
      <c r="K5" s="3">
        <v>0</v>
      </c>
      <c r="L5" s="3">
        <v>0</v>
      </c>
      <c r="M5" s="3" t="s">
        <v>2306</v>
      </c>
      <c r="N5" s="2" t="s">
        <v>759</v>
      </c>
      <c r="O5" s="2" t="s">
        <v>2315</v>
      </c>
      <c r="P5" s="9">
        <v>3515117</v>
      </c>
      <c r="Q5" s="8" t="s">
        <v>2316</v>
      </c>
    </row>
    <row r="6" spans="1:18" ht="105" x14ac:dyDescent="0.2">
      <c r="A6" s="18" t="s">
        <v>2313</v>
      </c>
      <c r="B6" s="14" t="s">
        <v>2326</v>
      </c>
      <c r="C6" s="10">
        <v>2</v>
      </c>
      <c r="D6" s="3">
        <v>3</v>
      </c>
      <c r="E6" s="3">
        <v>9</v>
      </c>
      <c r="F6" s="3">
        <v>1</v>
      </c>
      <c r="G6" s="2" t="s">
        <v>52</v>
      </c>
      <c r="H6" s="3">
        <v>1</v>
      </c>
      <c r="I6" s="3">
        <v>67275000</v>
      </c>
      <c r="J6" s="3">
        <v>67275000</v>
      </c>
      <c r="K6" s="3">
        <v>0</v>
      </c>
      <c r="L6" s="3">
        <v>0</v>
      </c>
      <c r="M6" s="3" t="s">
        <v>2306</v>
      </c>
      <c r="N6" s="2" t="s">
        <v>1856</v>
      </c>
      <c r="O6" s="2" t="s">
        <v>2329</v>
      </c>
      <c r="P6" s="9">
        <v>3515117</v>
      </c>
      <c r="Q6" s="8" t="s">
        <v>2318</v>
      </c>
      <c r="R6" s="11"/>
    </row>
    <row r="7" spans="1:18" ht="15" x14ac:dyDescent="0.2">
      <c r="A7" s="17" t="s">
        <v>2320</v>
      </c>
      <c r="B7" s="14" t="s">
        <v>2321</v>
      </c>
      <c r="C7" s="3">
        <v>3</v>
      </c>
      <c r="D7" s="3">
        <v>3</v>
      </c>
      <c r="E7" s="3">
        <v>9</v>
      </c>
      <c r="F7" s="3">
        <v>1</v>
      </c>
      <c r="G7" s="2" t="s">
        <v>52</v>
      </c>
      <c r="H7" s="3">
        <v>1</v>
      </c>
      <c r="I7" s="3">
        <v>12000000</v>
      </c>
      <c r="J7" s="3">
        <v>12000000</v>
      </c>
      <c r="K7" s="3">
        <v>0</v>
      </c>
      <c r="L7" s="3">
        <v>0</v>
      </c>
      <c r="M7" s="3" t="s">
        <v>2306</v>
      </c>
      <c r="N7" s="2" t="s">
        <v>1856</v>
      </c>
      <c r="O7" s="2" t="s">
        <v>2308</v>
      </c>
      <c r="P7" s="9">
        <v>3515117</v>
      </c>
      <c r="Q7" s="8" t="s">
        <v>2309</v>
      </c>
      <c r="R7" s="11"/>
    </row>
    <row r="8" spans="1:18" ht="90" x14ac:dyDescent="0.2">
      <c r="A8" s="13" t="s">
        <v>2323</v>
      </c>
      <c r="B8" s="19" t="s">
        <v>2324</v>
      </c>
      <c r="C8" s="10">
        <v>4</v>
      </c>
      <c r="D8" s="3">
        <v>4</v>
      </c>
      <c r="E8" s="3">
        <v>8</v>
      </c>
      <c r="F8" s="3">
        <v>1</v>
      </c>
      <c r="G8" s="2" t="s">
        <v>52</v>
      </c>
      <c r="H8" s="3">
        <v>1</v>
      </c>
      <c r="I8" s="3">
        <f>29000000+10000000</f>
        <v>39000000</v>
      </c>
      <c r="J8" s="3">
        <f>29000000+10000000</f>
        <v>39000000</v>
      </c>
      <c r="K8" s="3">
        <v>0</v>
      </c>
      <c r="L8" s="3">
        <v>0</v>
      </c>
      <c r="M8" s="3" t="s">
        <v>2306</v>
      </c>
      <c r="N8" s="2" t="s">
        <v>1856</v>
      </c>
      <c r="O8" s="2" t="s">
        <v>2308</v>
      </c>
      <c r="P8" s="9">
        <v>3515117</v>
      </c>
      <c r="Q8" s="8" t="s">
        <v>2309</v>
      </c>
      <c r="R8" s="11"/>
    </row>
    <row r="9" spans="1:18" ht="105" x14ac:dyDescent="0.2">
      <c r="A9" s="13" t="s">
        <v>2307</v>
      </c>
      <c r="B9" s="16" t="s">
        <v>2327</v>
      </c>
      <c r="C9" s="3">
        <v>3</v>
      </c>
      <c r="D9" s="3">
        <v>4</v>
      </c>
      <c r="E9" s="3">
        <v>8</v>
      </c>
      <c r="F9" s="3">
        <v>1</v>
      </c>
      <c r="G9" s="2" t="s">
        <v>52</v>
      </c>
      <c r="H9" s="3">
        <v>1</v>
      </c>
      <c r="I9" s="3">
        <f>15000000+20000000</f>
        <v>35000000</v>
      </c>
      <c r="J9" s="3">
        <f>15000000+20000000</f>
        <v>35000000</v>
      </c>
      <c r="K9" s="3">
        <v>0</v>
      </c>
      <c r="L9" s="3">
        <v>0</v>
      </c>
      <c r="M9" s="3" t="s">
        <v>2306</v>
      </c>
      <c r="N9" s="2" t="s">
        <v>1856</v>
      </c>
      <c r="O9" s="2" t="s">
        <v>2308</v>
      </c>
      <c r="P9" s="9">
        <v>3515117</v>
      </c>
      <c r="Q9" s="8" t="s">
        <v>2309</v>
      </c>
      <c r="R9" s="12"/>
    </row>
    <row r="10" spans="1:18" ht="90" x14ac:dyDescent="0.2">
      <c r="A10" s="13" t="s">
        <v>2314</v>
      </c>
      <c r="B10" s="19" t="s">
        <v>2325</v>
      </c>
      <c r="C10" s="3">
        <v>3</v>
      </c>
      <c r="D10" s="3">
        <v>4</v>
      </c>
      <c r="E10" s="3">
        <v>8</v>
      </c>
      <c r="F10" s="3">
        <v>1</v>
      </c>
      <c r="G10" s="2" t="s">
        <v>52</v>
      </c>
      <c r="H10" s="3">
        <v>1</v>
      </c>
      <c r="I10" s="3">
        <v>19000000</v>
      </c>
      <c r="J10" s="3">
        <v>19000000</v>
      </c>
      <c r="K10" s="3">
        <v>0</v>
      </c>
      <c r="L10" s="3">
        <v>0</v>
      </c>
      <c r="M10" s="3" t="s">
        <v>2306</v>
      </c>
      <c r="N10" s="2" t="s">
        <v>1856</v>
      </c>
      <c r="O10" s="2" t="s">
        <v>2308</v>
      </c>
      <c r="P10" s="9">
        <v>3515117</v>
      </c>
      <c r="Q10" s="8" t="s">
        <v>2309</v>
      </c>
      <c r="R10" s="12"/>
    </row>
    <row r="11" spans="1:18" ht="75" x14ac:dyDescent="0.2">
      <c r="A11" s="13">
        <v>72101511</v>
      </c>
      <c r="B11" s="14" t="s">
        <v>2328</v>
      </c>
      <c r="C11" s="10">
        <v>4</v>
      </c>
      <c r="D11" s="3">
        <v>4</v>
      </c>
      <c r="E11" s="3">
        <v>8</v>
      </c>
      <c r="F11" s="3">
        <v>1</v>
      </c>
      <c r="G11" s="2" t="s">
        <v>52</v>
      </c>
      <c r="H11" s="3">
        <v>1</v>
      </c>
      <c r="I11" s="3">
        <v>55000000</v>
      </c>
      <c r="J11" s="3">
        <v>55000000</v>
      </c>
      <c r="K11" s="3">
        <v>0</v>
      </c>
      <c r="L11" s="3">
        <v>0</v>
      </c>
      <c r="M11" s="3" t="s">
        <v>2306</v>
      </c>
      <c r="N11" s="2" t="s">
        <v>1856</v>
      </c>
      <c r="O11" s="2" t="s">
        <v>2308</v>
      </c>
      <c r="P11" s="9">
        <v>3515117</v>
      </c>
      <c r="Q11" s="8" t="s">
        <v>2309</v>
      </c>
      <c r="R11" s="11"/>
    </row>
    <row r="12" spans="1:18" ht="120" x14ac:dyDescent="0.2">
      <c r="A12" s="15" t="s">
        <v>2317</v>
      </c>
      <c r="B12" s="16" t="s">
        <v>2322</v>
      </c>
      <c r="C12" s="15">
        <v>3</v>
      </c>
      <c r="D12" s="3">
        <v>4</v>
      </c>
      <c r="E12" s="3">
        <v>2</v>
      </c>
      <c r="F12" s="3">
        <v>1</v>
      </c>
      <c r="G12" s="2" t="s">
        <v>37</v>
      </c>
      <c r="H12" s="3">
        <v>1</v>
      </c>
      <c r="I12" s="3">
        <f>89500000+10000000</f>
        <v>99500000</v>
      </c>
      <c r="J12" s="3">
        <f>89500000+10000000</f>
        <v>99500000</v>
      </c>
      <c r="K12" s="3">
        <v>0</v>
      </c>
      <c r="L12" s="3">
        <v>0</v>
      </c>
      <c r="M12" s="3" t="s">
        <v>2306</v>
      </c>
      <c r="N12" s="2" t="s">
        <v>1856</v>
      </c>
      <c r="O12" s="2" t="s">
        <v>2311</v>
      </c>
      <c r="P12" s="9">
        <v>3515117</v>
      </c>
      <c r="Q12" s="8" t="s">
        <v>2312</v>
      </c>
    </row>
    <row r="13" spans="1:18" ht="60" x14ac:dyDescent="0.2">
      <c r="A13" s="13" t="s">
        <v>2332</v>
      </c>
      <c r="B13" s="14" t="s">
        <v>2331</v>
      </c>
      <c r="C13" s="15">
        <v>4</v>
      </c>
      <c r="D13" s="3">
        <v>5</v>
      </c>
      <c r="E13" s="3">
        <v>3</v>
      </c>
      <c r="F13" s="3">
        <v>1</v>
      </c>
      <c r="G13" s="2" t="s">
        <v>37</v>
      </c>
      <c r="H13" s="3">
        <v>1</v>
      </c>
      <c r="I13" s="3">
        <v>204859964</v>
      </c>
      <c r="J13" s="3">
        <v>204859964</v>
      </c>
      <c r="K13" s="3">
        <v>0</v>
      </c>
      <c r="L13" s="3">
        <v>0</v>
      </c>
      <c r="M13" s="3" t="s">
        <v>2306</v>
      </c>
      <c r="N13" s="2" t="s">
        <v>1856</v>
      </c>
      <c r="O13" s="2" t="s">
        <v>2330</v>
      </c>
      <c r="P13" s="9">
        <v>3515117</v>
      </c>
      <c r="Q13" s="8" t="s">
        <v>2310</v>
      </c>
      <c r="R13" s="20"/>
    </row>
    <row r="14" spans="1:18" ht="30" x14ac:dyDescent="0.2">
      <c r="A14" s="17" t="s">
        <v>2334</v>
      </c>
      <c r="B14" s="14" t="s">
        <v>2333</v>
      </c>
      <c r="C14" s="3">
        <v>9</v>
      </c>
      <c r="D14" s="3">
        <v>9</v>
      </c>
      <c r="E14" s="3">
        <v>3</v>
      </c>
      <c r="F14" s="3">
        <v>1</v>
      </c>
      <c r="G14" s="2" t="s">
        <v>52</v>
      </c>
      <c r="H14" s="3">
        <v>1</v>
      </c>
      <c r="I14" s="3">
        <v>60362500</v>
      </c>
      <c r="J14" s="3">
        <v>60362500</v>
      </c>
      <c r="K14" s="3">
        <v>0</v>
      </c>
      <c r="L14" s="3">
        <v>0</v>
      </c>
      <c r="M14" s="3" t="s">
        <v>2306</v>
      </c>
      <c r="N14" s="2" t="s">
        <v>1856</v>
      </c>
      <c r="O14" s="2" t="s">
        <v>2308</v>
      </c>
      <c r="P14" s="9">
        <v>3515117</v>
      </c>
      <c r="Q14" s="8" t="s">
        <v>2309</v>
      </c>
    </row>
    <row r="15" spans="1:18" ht="30" x14ac:dyDescent="0.2">
      <c r="A15" s="17">
        <v>13111200</v>
      </c>
      <c r="B15" s="14" t="s">
        <v>2335</v>
      </c>
      <c r="C15" s="15">
        <v>9</v>
      </c>
      <c r="D15" s="3">
        <v>9</v>
      </c>
      <c r="E15" s="3">
        <v>15</v>
      </c>
      <c r="F15" s="3">
        <v>0</v>
      </c>
      <c r="G15" s="2" t="s">
        <v>52</v>
      </c>
      <c r="H15" s="3">
        <v>1</v>
      </c>
      <c r="I15" s="3">
        <v>6000000</v>
      </c>
      <c r="J15" s="3">
        <v>6000000</v>
      </c>
      <c r="K15" s="3">
        <v>0</v>
      </c>
      <c r="L15" s="3">
        <v>0</v>
      </c>
      <c r="M15" s="3" t="s">
        <v>2306</v>
      </c>
      <c r="N15" s="2" t="s">
        <v>1856</v>
      </c>
      <c r="O15" s="2" t="s">
        <v>2308</v>
      </c>
      <c r="P15" s="9">
        <v>3515117</v>
      </c>
      <c r="Q15" s="8" t="s">
        <v>2309</v>
      </c>
    </row>
    <row r="16" spans="1:18" ht="90" x14ac:dyDescent="0.2">
      <c r="A16" s="17" t="s">
        <v>2338</v>
      </c>
      <c r="B16" s="14" t="s">
        <v>2337</v>
      </c>
      <c r="C16" s="15">
        <v>11</v>
      </c>
      <c r="D16" s="3">
        <v>11</v>
      </c>
      <c r="E16" s="3">
        <v>10</v>
      </c>
      <c r="F16" s="3">
        <v>0</v>
      </c>
      <c r="G16" s="2" t="s">
        <v>52</v>
      </c>
      <c r="H16" s="3">
        <v>1</v>
      </c>
      <c r="I16" s="3">
        <v>40000000</v>
      </c>
      <c r="J16" s="3">
        <v>40000000</v>
      </c>
      <c r="K16" s="3">
        <v>0</v>
      </c>
      <c r="L16" s="3">
        <v>0</v>
      </c>
      <c r="M16" s="3" t="s">
        <v>2306</v>
      </c>
      <c r="N16" s="2" t="s">
        <v>1856</v>
      </c>
      <c r="O16" s="2" t="s">
        <v>2330</v>
      </c>
      <c r="P16" s="9">
        <v>3515117</v>
      </c>
      <c r="Q16" s="8" t="s">
        <v>2310</v>
      </c>
    </row>
    <row r="17" spans="1:17" ht="60" x14ac:dyDescent="0.2">
      <c r="A17" s="17">
        <v>55121700</v>
      </c>
      <c r="B17" s="14" t="s">
        <v>2336</v>
      </c>
      <c r="C17" s="15">
        <v>11</v>
      </c>
      <c r="D17" s="3">
        <v>12</v>
      </c>
      <c r="E17" s="3">
        <v>10</v>
      </c>
      <c r="F17" s="3">
        <v>0</v>
      </c>
      <c r="G17" s="2" t="s">
        <v>52</v>
      </c>
      <c r="H17" s="3">
        <v>1</v>
      </c>
      <c r="I17" s="3">
        <v>15702940</v>
      </c>
      <c r="J17" s="3">
        <v>15702940</v>
      </c>
      <c r="K17" s="3">
        <v>0</v>
      </c>
      <c r="L17" s="3">
        <v>0</v>
      </c>
      <c r="M17" s="3" t="s">
        <v>2306</v>
      </c>
      <c r="N17" s="2" t="s">
        <v>1856</v>
      </c>
      <c r="O17" s="2" t="s">
        <v>2330</v>
      </c>
      <c r="P17" s="9">
        <v>3515117</v>
      </c>
      <c r="Q17" s="8" t="s">
        <v>2310</v>
      </c>
    </row>
    <row r="20" spans="1:17" ht="18" x14ac:dyDescent="0.25">
      <c r="I20" s="21"/>
    </row>
    <row r="23" spans="1:17" x14ac:dyDescent="0.2">
      <c r="I23" s="22"/>
    </row>
    <row r="29" spans="1:17" x14ac:dyDescent="0.2">
      <c r="I29" s="23"/>
    </row>
  </sheetData>
  <sortState xmlns:xlrd2="http://schemas.microsoft.com/office/spreadsheetml/2017/richdata2" ref="A5:Q15">
    <sortCondition ref="C5:C15"/>
  </sortState>
  <mergeCells count="1">
    <mergeCell ref="A1:Q3"/>
  </mergeCells>
  <hyperlinks>
    <hyperlink ref="Q9" r:id="rId1" xr:uid="{00000000-0004-0000-0000-000000000000}"/>
    <hyperlink ref="Q7" r:id="rId2" xr:uid="{00000000-0004-0000-0000-000001000000}"/>
    <hyperlink ref="Q5" r:id="rId3" xr:uid="{00000000-0004-0000-0000-000002000000}"/>
    <hyperlink ref="Q6" r:id="rId4" xr:uid="{00000000-0004-0000-0000-000003000000}"/>
    <hyperlink ref="Q10" r:id="rId5" xr:uid="{00000000-0004-0000-0000-000004000000}"/>
    <hyperlink ref="Q12" r:id="rId6" xr:uid="{00000000-0004-0000-0000-000005000000}"/>
    <hyperlink ref="Q8" r:id="rId7" xr:uid="{00000000-0004-0000-0000-000006000000}"/>
    <hyperlink ref="Q11" r:id="rId8" xr:uid="{00000000-0004-0000-0000-000007000000}"/>
    <hyperlink ref="Q13" r:id="rId9" xr:uid="{00000000-0004-0000-0000-000008000000}"/>
    <hyperlink ref="Q14" r:id="rId10" xr:uid="{00000000-0004-0000-0000-000009000000}"/>
    <hyperlink ref="Q15" r:id="rId11" xr:uid="{00000000-0004-0000-0000-00000A000000}"/>
    <hyperlink ref="Q16" r:id="rId12" xr:uid="{00000000-0004-0000-0000-00000B000000}"/>
    <hyperlink ref="Q17" r:id="rId13" xr:uid="{00000000-0004-0000-0000-00000C000000}"/>
  </hyperlinks>
  <pageMargins left="0.75" right="0.75" top="1" bottom="1" header="0.5" footer="0.5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H1" workbookViewId="0">
      <selection activeCell="L8" sqref="L8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5703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dcterms:created xsi:type="dcterms:W3CDTF">2018-09-03T12:51:29Z</dcterms:created>
  <dcterms:modified xsi:type="dcterms:W3CDTF">2021-11-24T13:59:54Z</dcterms:modified>
  <cp:category/>
  <cp:contentStatus/>
</cp:coreProperties>
</file>