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04BB680-4B5A-4A65-9D3C-78C5921EE28F}" xr6:coauthVersionLast="46" xr6:coauthVersionMax="46" xr10:uidLastSave="{00000000-0000-0000-0000-000000000000}"/>
  <bookViews>
    <workbookView xWindow="-120" yWindow="-120" windowWidth="20730" windowHeight="11160" tabRatio="866" xr2:uid="{00000000-000D-0000-FFFF-FFFF00000000}"/>
  </bookViews>
  <sheets>
    <sheet name="Inv_Eje_31 Dic FGN" sheetId="7" r:id="rId1"/>
  </sheets>
  <definedNames>
    <definedName name="_xlnm.Print_Area" localSheetId="0">'Inv_Eje_31 Dic FGN'!$B$2:$P$19</definedName>
    <definedName name="_xlnm.Print_Titles" localSheetId="0">'Inv_Eje_31 Dic FGN'!$2:$6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7" l="1"/>
  <c r="M18" i="7"/>
  <c r="P18" i="7" s="1"/>
  <c r="L18" i="7"/>
  <c r="O18" i="7" s="1"/>
  <c r="J18" i="7"/>
  <c r="I18" i="7"/>
  <c r="H18" i="7"/>
  <c r="K18" i="7" s="1"/>
  <c r="P17" i="7"/>
  <c r="O17" i="7"/>
  <c r="K17" i="7"/>
  <c r="N16" i="7"/>
  <c r="M16" i="7"/>
  <c r="P16" i="7" s="1"/>
  <c r="L16" i="7"/>
  <c r="O16" i="7" s="1"/>
  <c r="J16" i="7"/>
  <c r="H16" i="7"/>
  <c r="K16" i="7" s="1"/>
  <c r="P15" i="7"/>
  <c r="O15" i="7"/>
  <c r="K15" i="7"/>
  <c r="N14" i="7"/>
  <c r="M14" i="7"/>
  <c r="P14" i="7" s="1"/>
  <c r="L14" i="7"/>
  <c r="O14" i="7" s="1"/>
  <c r="J14" i="7"/>
  <c r="I14" i="7"/>
  <c r="I19" i="7" s="1"/>
  <c r="H14" i="7"/>
  <c r="P13" i="7"/>
  <c r="O13" i="7"/>
  <c r="K13" i="7"/>
  <c r="K14" i="7" s="1"/>
  <c r="N12" i="7"/>
  <c r="M12" i="7"/>
  <c r="P12" i="7" s="1"/>
  <c r="L12" i="7"/>
  <c r="J12" i="7"/>
  <c r="H12" i="7"/>
  <c r="O12" i="7" s="1"/>
  <c r="P11" i="7"/>
  <c r="O11" i="7"/>
  <c r="K11" i="7"/>
  <c r="P10" i="7"/>
  <c r="N10" i="7"/>
  <c r="M10" i="7"/>
  <c r="L10" i="7"/>
  <c r="O10" i="7" s="1"/>
  <c r="J10" i="7"/>
  <c r="H10" i="7"/>
  <c r="P9" i="7"/>
  <c r="O9" i="7"/>
  <c r="K9" i="7"/>
  <c r="K10" i="7" s="1"/>
  <c r="O8" i="7"/>
  <c r="N8" i="7"/>
  <c r="N19" i="7" s="1"/>
  <c r="M8" i="7"/>
  <c r="P8" i="7" s="1"/>
  <c r="L8" i="7"/>
  <c r="L19" i="7" s="1"/>
  <c r="O19" i="7" s="1"/>
  <c r="K8" i="7"/>
  <c r="J8" i="7"/>
  <c r="J19" i="7" s="1"/>
  <c r="H8" i="7"/>
  <c r="H19" i="7" s="1"/>
  <c r="P7" i="7"/>
  <c r="O7" i="7"/>
  <c r="K7" i="7"/>
  <c r="M19" i="7" l="1"/>
  <c r="P19" i="7" s="1"/>
  <c r="K12" i="7"/>
  <c r="K19" i="7" s="1"/>
</calcChain>
</file>

<file path=xl/sharedStrings.xml><?xml version="1.0" encoding="utf-8"?>
<sst xmlns="http://schemas.openxmlformats.org/spreadsheetml/2006/main" count="47" uniqueCount="37">
  <si>
    <t>RUBRO</t>
  </si>
  <si>
    <t>REC</t>
  </si>
  <si>
    <t>SIT</t>
  </si>
  <si>
    <t>CDP</t>
  </si>
  <si>
    <t>CSF</t>
  </si>
  <si>
    <t>C-2901-0800-9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</si>
  <si>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</si>
  <si>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</si>
  <si>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</si>
  <si>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</si>
  <si>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</si>
  <si>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</si>
  <si>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</si>
  <si>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</si>
  <si>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</si>
  <si>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</si>
  <si>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</si>
  <si>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</si>
  <si>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</si>
  <si>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</si>
  <si>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</si>
  <si>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</si>
  <si>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DISPONIBLE</t>
  </si>
  <si>
    <t>COMPROMISOS</t>
  </si>
  <si>
    <t>OBLIGACIONES</t>
  </si>
  <si>
    <t>TOTAL INVERSIÓN</t>
  </si>
  <si>
    <t>PROYECTOS DE INVERSION 2020</t>
  </si>
  <si>
    <t>C-2999-0800-18</t>
  </si>
  <si>
    <t>FISCALÍA GENERAL DE LA NACIÓN  -  Unidad Ejecutora: 29-01-01 FISCALÍA GENERAL DE LA NACIÓN - GESTIÓN GENERAL</t>
  </si>
  <si>
    <t>AVANCE CORRESPONDIENTE A DICIEMBRE DE 2020</t>
  </si>
  <si>
    <t>Ejecución Presupuestal con Corte al 31 de Diciembre de 2020</t>
  </si>
  <si>
    <t>APROPIACIÓN BLOQUEADA</t>
  </si>
  <si>
    <t>PAGO</t>
  </si>
  <si>
    <t>% Ejecución con respecto al compromiso</t>
  </si>
  <si>
    <t>% Ejecución con respecto a la Obligacion</t>
  </si>
  <si>
    <t>Subtotal</t>
  </si>
  <si>
    <t>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</si>
</sst>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164" fontId="8" fillId="0" borderId="0" applyFill="0">
      <alignment horizontal="center" vertical="center" wrapText="1"/>
    </xf>
    <xf numFmtId="0" fontId="4" fillId="2" borderId="0" applyNumberFormat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" fillId="0" borderId="0"/>
    <xf numFmtId="165" fontId="1" fillId="0" borderId="0" applyFont="0" applyFill="0" applyBorder="0" applyAlignment="0" applyProtection="0"/>
  </cellStyleXfs>
  <cellXfs count="68">
    <xf numFmtId="0" fontId="0" fillId="0" borderId="0" xfId="0" applyFont="1" applyFill="1" applyBorder="1"/>
    <xf numFmtId="0" fontId="1" fillId="0" borderId="0" xfId="10" applyAlignment="1">
      <alignment horizontal="justify" vertical="center"/>
    </xf>
    <xf numFmtId="0" fontId="12" fillId="7" borderId="18" xfId="10" applyFont="1" applyFill="1" applyBorder="1" applyAlignment="1">
      <alignment horizontal="center" vertical="center" wrapText="1"/>
    </xf>
    <xf numFmtId="0" fontId="6" fillId="5" borderId="6" xfId="10" applyFont="1" applyFill="1" applyBorder="1" applyAlignment="1">
      <alignment horizontal="center" vertical="center" wrapText="1"/>
    </xf>
    <xf numFmtId="0" fontId="13" fillId="5" borderId="6" xfId="10" applyFont="1" applyFill="1" applyBorder="1" applyAlignment="1">
      <alignment horizontal="center" vertical="center" wrapText="1"/>
    </xf>
    <xf numFmtId="0" fontId="7" fillId="7" borderId="6" xfId="10" applyFont="1" applyFill="1" applyBorder="1" applyAlignment="1">
      <alignment horizontal="center" vertical="center" wrapText="1"/>
    </xf>
    <xf numFmtId="0" fontId="11" fillId="5" borderId="6" xfId="10" applyFont="1" applyFill="1" applyBorder="1" applyAlignment="1">
      <alignment horizontal="center" vertical="center" wrapText="1"/>
    </xf>
    <xf numFmtId="0" fontId="11" fillId="5" borderId="7" xfId="10" applyFont="1" applyFill="1" applyBorder="1" applyAlignment="1">
      <alignment horizontal="center" vertical="center" wrapText="1"/>
    </xf>
    <xf numFmtId="165" fontId="6" fillId="3" borderId="8" xfId="11" applyFont="1" applyFill="1" applyBorder="1" applyAlignment="1">
      <alignment vertical="center" wrapText="1"/>
    </xf>
    <xf numFmtId="1" fontId="5" fillId="3" borderId="2" xfId="10" applyNumberFormat="1" applyFont="1" applyFill="1" applyBorder="1" applyAlignment="1">
      <alignment vertical="center" wrapText="1"/>
    </xf>
    <xf numFmtId="0" fontId="5" fillId="0" borderId="2" xfId="10" applyFont="1" applyBorder="1" applyAlignment="1">
      <alignment horizontal="left" vertical="center" wrapText="1" indent="1"/>
    </xf>
    <xf numFmtId="0" fontId="5" fillId="0" borderId="1" xfId="10" applyFont="1" applyBorder="1" applyAlignment="1">
      <alignment horizontal="center" vertical="center" wrapText="1"/>
    </xf>
    <xf numFmtId="0" fontId="5" fillId="0" borderId="19" xfId="10" applyFont="1" applyBorder="1" applyAlignment="1">
      <alignment vertical="center" wrapText="1"/>
    </xf>
    <xf numFmtId="167" fontId="14" fillId="3" borderId="2" xfId="11" applyNumberFormat="1" applyFont="1" applyFill="1" applyBorder="1" applyAlignment="1">
      <alignment horizontal="right" vertical="center" wrapText="1"/>
    </xf>
    <xf numFmtId="167" fontId="19" fillId="3" borderId="1" xfId="0" applyNumberFormat="1" applyFont="1" applyFill="1" applyBorder="1" applyAlignment="1">
      <alignment horizontal="right" vertical="center" wrapText="1" readingOrder="1"/>
    </xf>
    <xf numFmtId="167" fontId="14" fillId="3" borderId="1" xfId="11" applyNumberFormat="1" applyFont="1" applyFill="1" applyBorder="1" applyAlignment="1">
      <alignment horizontal="right" vertical="center" wrapText="1"/>
    </xf>
    <xf numFmtId="10" fontId="14" fillId="3" borderId="1" xfId="10" applyNumberFormat="1" applyFont="1" applyFill="1" applyBorder="1" applyAlignment="1">
      <alignment horizontal="center" vertical="center" wrapText="1"/>
    </xf>
    <xf numFmtId="10" fontId="14" fillId="3" borderId="10" xfId="10" applyNumberFormat="1" applyFont="1" applyFill="1" applyBorder="1" applyAlignment="1">
      <alignment horizontal="center" vertical="center" wrapText="1"/>
    </xf>
    <xf numFmtId="167" fontId="20" fillId="4" borderId="2" xfId="11" applyNumberFormat="1" applyFont="1" applyFill="1" applyBorder="1" applyAlignment="1">
      <alignment horizontal="right" vertical="center" wrapText="1"/>
    </xf>
    <xf numFmtId="10" fontId="20" fillId="4" borderId="1" xfId="10" applyNumberFormat="1" applyFont="1" applyFill="1" applyBorder="1" applyAlignment="1">
      <alignment horizontal="center" vertical="center" wrapText="1"/>
    </xf>
    <xf numFmtId="10" fontId="20" fillId="4" borderId="10" xfId="10" applyNumberFormat="1" applyFont="1" applyFill="1" applyBorder="1" applyAlignment="1">
      <alignment horizontal="center" vertical="center" wrapText="1"/>
    </xf>
    <xf numFmtId="1" fontId="5" fillId="3" borderId="1" xfId="10" applyNumberFormat="1" applyFont="1" applyFill="1" applyBorder="1" applyAlignment="1">
      <alignment vertical="center" wrapText="1"/>
    </xf>
    <xf numFmtId="0" fontId="5" fillId="3" borderId="1" xfId="10" applyFont="1" applyFill="1" applyBorder="1" applyAlignment="1">
      <alignment vertical="center" wrapText="1"/>
    </xf>
    <xf numFmtId="0" fontId="5" fillId="3" borderId="1" xfId="10" applyFont="1" applyFill="1" applyBorder="1" applyAlignment="1">
      <alignment horizontal="center" vertical="center" wrapText="1"/>
    </xf>
    <xf numFmtId="167" fontId="10" fillId="3" borderId="2" xfId="11" applyNumberFormat="1" applyFont="1" applyFill="1" applyBorder="1" applyAlignment="1">
      <alignment horizontal="right" vertical="center" wrapText="1"/>
    </xf>
    <xf numFmtId="167" fontId="10" fillId="3" borderId="1" xfId="11" applyNumberFormat="1" applyFont="1" applyFill="1" applyBorder="1" applyAlignment="1">
      <alignment horizontal="right" vertical="center" wrapText="1"/>
    </xf>
    <xf numFmtId="165" fontId="6" fillId="3" borderId="9" xfId="11" applyFont="1" applyFill="1" applyBorder="1" applyAlignment="1">
      <alignment horizontal="left" vertical="center" wrapText="1"/>
    </xf>
    <xf numFmtId="1" fontId="5" fillId="3" borderId="1" xfId="10" applyNumberFormat="1" applyFont="1" applyFill="1" applyBorder="1" applyAlignment="1">
      <alignment horizontal="center" vertical="center" wrapText="1"/>
    </xf>
    <xf numFmtId="0" fontId="5" fillId="0" borderId="3" xfId="10" applyFont="1" applyBorder="1" applyAlignment="1">
      <alignment vertical="center" wrapText="1"/>
    </xf>
    <xf numFmtId="165" fontId="10" fillId="3" borderId="2" xfId="11" applyFont="1" applyFill="1" applyBorder="1" applyAlignment="1">
      <alignment horizontal="right" vertical="center" wrapText="1"/>
    </xf>
    <xf numFmtId="166" fontId="10" fillId="3" borderId="2" xfId="11" applyNumberFormat="1" applyFont="1" applyFill="1" applyBorder="1" applyAlignment="1">
      <alignment horizontal="right" vertical="center" wrapText="1"/>
    </xf>
    <xf numFmtId="10" fontId="10" fillId="3" borderId="1" xfId="10" applyNumberFormat="1" applyFont="1" applyFill="1" applyBorder="1" applyAlignment="1">
      <alignment horizontal="center" vertical="center" wrapText="1"/>
    </xf>
    <xf numFmtId="10" fontId="10" fillId="3" borderId="10" xfId="10" applyNumberFormat="1" applyFont="1" applyFill="1" applyBorder="1" applyAlignment="1">
      <alignment horizontal="center" vertical="center" wrapText="1"/>
    </xf>
    <xf numFmtId="166" fontId="20" fillId="4" borderId="2" xfId="11" applyNumberFormat="1" applyFont="1" applyFill="1" applyBorder="1" applyAlignment="1">
      <alignment horizontal="right" vertical="center" wrapText="1"/>
    </xf>
    <xf numFmtId="165" fontId="6" fillId="3" borderId="9" xfId="11" applyFont="1" applyFill="1" applyBorder="1" applyAlignment="1">
      <alignment vertical="center" wrapText="1"/>
    </xf>
    <xf numFmtId="0" fontId="5" fillId="0" borderId="2" xfId="10" applyFont="1" applyBorder="1" applyAlignment="1">
      <alignment horizontal="center" vertical="center" wrapText="1"/>
    </xf>
    <xf numFmtId="0" fontId="5" fillId="0" borderId="2" xfId="10" applyFont="1" applyBorder="1" applyAlignment="1">
      <alignment vertical="center" wrapText="1"/>
    </xf>
    <xf numFmtId="165" fontId="10" fillId="0" borderId="2" xfId="11" applyFont="1" applyBorder="1" applyAlignment="1">
      <alignment horizontal="right" vertical="center" wrapText="1"/>
    </xf>
    <xf numFmtId="167" fontId="10" fillId="0" borderId="2" xfId="11" applyNumberFormat="1" applyFont="1" applyBorder="1" applyAlignment="1">
      <alignment horizontal="right" vertical="center" wrapText="1"/>
    </xf>
    <xf numFmtId="0" fontId="5" fillId="0" borderId="1" xfId="10" applyFont="1" applyBorder="1" applyAlignment="1">
      <alignment vertical="center" wrapText="1"/>
    </xf>
    <xf numFmtId="165" fontId="10" fillId="0" borderId="1" xfId="11" applyFont="1" applyBorder="1" applyAlignment="1">
      <alignment horizontal="right" vertical="center" wrapText="1"/>
    </xf>
    <xf numFmtId="165" fontId="6" fillId="3" borderId="23" xfId="11" applyFont="1" applyFill="1" applyBorder="1" applyAlignment="1">
      <alignment vertical="center" wrapText="1"/>
    </xf>
    <xf numFmtId="1" fontId="5" fillId="3" borderId="3" xfId="10" applyNumberFormat="1" applyFont="1" applyFill="1" applyBorder="1" applyAlignment="1">
      <alignment vertical="center" wrapText="1"/>
    </xf>
    <xf numFmtId="167" fontId="20" fillId="4" borderId="1" xfId="11" applyNumberFormat="1" applyFont="1" applyFill="1" applyBorder="1" applyAlignment="1">
      <alignment horizontal="right" vertical="center" wrapText="1"/>
    </xf>
    <xf numFmtId="167" fontId="9" fillId="4" borderId="6" xfId="11" applyNumberFormat="1" applyFont="1" applyFill="1" applyBorder="1" applyAlignment="1">
      <alignment horizontal="center" vertical="center" wrapText="1"/>
    </xf>
    <xf numFmtId="166" fontId="9" fillId="4" borderId="6" xfId="11" applyNumberFormat="1" applyFont="1" applyFill="1" applyBorder="1" applyAlignment="1">
      <alignment horizontal="center" vertical="center" wrapText="1"/>
    </xf>
    <xf numFmtId="10" fontId="9" fillId="8" borderId="6" xfId="10" applyNumberFormat="1" applyFont="1" applyFill="1" applyBorder="1" applyAlignment="1">
      <alignment horizontal="center" vertical="center" wrapText="1"/>
    </xf>
    <xf numFmtId="10" fontId="9" fillId="8" borderId="7" xfId="10" applyNumberFormat="1" applyFont="1" applyFill="1" applyBorder="1" applyAlignment="1">
      <alignment horizontal="center" vertical="center" wrapText="1"/>
    </xf>
    <xf numFmtId="165" fontId="1" fillId="0" borderId="0" xfId="10" applyNumberFormat="1" applyAlignment="1">
      <alignment horizontal="justify" vertical="center"/>
    </xf>
    <xf numFmtId="0" fontId="9" fillId="4" borderId="18" xfId="10" applyFont="1" applyFill="1" applyBorder="1" applyAlignment="1">
      <alignment horizontal="center" vertical="center" wrapText="1"/>
    </xf>
    <xf numFmtId="0" fontId="9" fillId="4" borderId="6" xfId="10" applyFont="1" applyFill="1" applyBorder="1" applyAlignment="1">
      <alignment horizontal="center" vertical="center" wrapText="1"/>
    </xf>
    <xf numFmtId="165" fontId="6" fillId="4" borderId="20" xfId="11" applyFont="1" applyFill="1" applyBorder="1" applyAlignment="1">
      <alignment horizontal="center" vertical="center" wrapText="1"/>
    </xf>
    <xf numFmtId="165" fontId="6" fillId="4" borderId="21" xfId="11" applyFont="1" applyFill="1" applyBorder="1" applyAlignment="1">
      <alignment horizontal="center" vertical="center" wrapText="1"/>
    </xf>
    <xf numFmtId="165" fontId="6" fillId="4" borderId="22" xfId="11" applyFont="1" applyFill="1" applyBorder="1" applyAlignment="1">
      <alignment horizontal="center" vertical="center" wrapText="1"/>
    </xf>
    <xf numFmtId="0" fontId="16" fillId="0" borderId="0" xfId="10" applyFont="1" applyAlignment="1">
      <alignment horizontal="justify" vertical="center" wrapText="1"/>
    </xf>
    <xf numFmtId="0" fontId="16" fillId="0" borderId="0" xfId="10" applyFont="1" applyAlignment="1">
      <alignment horizontal="justify" vertical="center"/>
    </xf>
    <xf numFmtId="0" fontId="17" fillId="0" borderId="0" xfId="10" applyFont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0" fillId="5" borderId="11" xfId="10" applyFont="1" applyFill="1" applyBorder="1" applyAlignment="1">
      <alignment horizontal="center" vertical="center"/>
    </xf>
    <xf numFmtId="0" fontId="10" fillId="5" borderId="12" xfId="10" applyFont="1" applyFill="1" applyBorder="1" applyAlignment="1">
      <alignment horizontal="center" vertical="center"/>
    </xf>
    <xf numFmtId="0" fontId="10" fillId="5" borderId="13" xfId="10" applyFont="1" applyFill="1" applyBorder="1" applyAlignment="1">
      <alignment horizontal="center" vertical="center"/>
    </xf>
    <xf numFmtId="0" fontId="11" fillId="5" borderId="4" xfId="10" applyFont="1" applyFill="1" applyBorder="1" applyAlignment="1">
      <alignment horizontal="center" vertical="center" wrapText="1"/>
    </xf>
    <xf numFmtId="0" fontId="11" fillId="5" borderId="5" xfId="10" applyFont="1" applyFill="1" applyBorder="1" applyAlignment="1">
      <alignment horizontal="center" vertical="center" wrapText="1"/>
    </xf>
    <xf numFmtId="0" fontId="6" fillId="6" borderId="14" xfId="10" applyFont="1" applyFill="1" applyBorder="1" applyAlignment="1">
      <alignment horizontal="center" vertical="center" wrapText="1"/>
    </xf>
    <xf numFmtId="0" fontId="6" fillId="6" borderId="15" xfId="10" applyFont="1" applyFill="1" applyBorder="1" applyAlignment="1">
      <alignment horizontal="center" vertical="center" wrapText="1"/>
    </xf>
    <xf numFmtId="0" fontId="6" fillId="6" borderId="16" xfId="10" applyFont="1" applyFill="1" applyBorder="1" applyAlignment="1">
      <alignment horizontal="center" vertical="center" wrapText="1"/>
    </xf>
    <xf numFmtId="0" fontId="6" fillId="6" borderId="3" xfId="10" applyFont="1" applyFill="1" applyBorder="1" applyAlignment="1">
      <alignment horizontal="center" vertical="center" wrapText="1"/>
    </xf>
    <xf numFmtId="0" fontId="6" fillId="6" borderId="17" xfId="10" applyFont="1" applyFill="1" applyBorder="1" applyAlignment="1">
      <alignment horizontal="center" vertical="center" wrapText="1"/>
    </xf>
  </cellXfs>
  <cellStyles count="12">
    <cellStyle name="40% - Énfasis2 2" xfId="3" xr:uid="{00000000-0005-0000-0000-000000000000}"/>
    <cellStyle name="Millares [0] 2" xfId="5" xr:uid="{00000000-0005-0000-0000-000001000000}"/>
    <cellStyle name="Millares [0] 2 2" xfId="7" xr:uid="{00000000-0005-0000-0000-000002000000}"/>
    <cellStyle name="Millares [0] 2 2 3" xfId="11" xr:uid="{9194A13C-D335-4F3C-B10D-A785DF0937EC}"/>
    <cellStyle name="Millares 3" xfId="8" xr:uid="{00000000-0005-0000-0000-000003000000}"/>
    <cellStyle name="Nivel 1,2.3,5,6,9" xfId="2" xr:uid="{00000000-0005-0000-0000-000004000000}"/>
    <cellStyle name="Normal" xfId="0" builtinId="0"/>
    <cellStyle name="Normal 2" xfId="4" xr:uid="{00000000-0005-0000-0000-000006000000}"/>
    <cellStyle name="Normal 2 2" xfId="1" xr:uid="{00000000-0005-0000-0000-000007000000}"/>
    <cellStyle name="Normal 2 3" xfId="9" xr:uid="{00000000-0005-0000-0000-000008000000}"/>
    <cellStyle name="Normal 3" xfId="6" xr:uid="{00000000-0005-0000-0000-000009000000}"/>
    <cellStyle name="Normal 3 3" xfId="10" xr:uid="{5A02DE0E-A9B2-40AA-B7BE-6AE6E402411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3</xdr:row>
      <xdr:rowOff>28575</xdr:rowOff>
    </xdr:from>
    <xdr:to>
      <xdr:col>3</xdr:col>
      <xdr:colOff>914399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F1C8B-3F4E-45AC-BF01-E80FAE83C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1085850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DC23-9FE6-42DE-81F2-31BEE2FCC1D6}">
  <sheetPr>
    <tabColor rgb="FF92D050"/>
    <pageSetUpPr fitToPage="1"/>
  </sheetPr>
  <dimension ref="B1:P124"/>
  <sheetViews>
    <sheetView showGridLines="0" tabSelected="1" topLeftCell="B1" zoomScale="80" zoomScaleNormal="80" workbookViewId="0">
      <selection activeCell="P19" sqref="P19"/>
    </sheetView>
  </sheetViews>
  <sheetFormatPr baseColWidth="10" defaultColWidth="11.42578125" defaultRowHeight="80.25" customHeight="1" x14ac:dyDescent="0.25"/>
  <cols>
    <col min="1" max="1" width="4.85546875" style="1" customWidth="1"/>
    <col min="2" max="2" width="5.7109375" style="1" customWidth="1"/>
    <col min="3" max="3" width="14.42578125" style="1" customWidth="1"/>
    <col min="4" max="4" width="15.5703125" style="1" customWidth="1"/>
    <col min="5" max="5" width="5.140625" style="1" customWidth="1"/>
    <col min="6" max="6" width="5.7109375" style="1" customWidth="1"/>
    <col min="7" max="7" width="47" style="1" customWidth="1"/>
    <col min="8" max="9" width="15.28515625" style="1" customWidth="1"/>
    <col min="10" max="10" width="14.42578125" style="1" customWidth="1"/>
    <col min="11" max="11" width="16.140625" style="1" customWidth="1"/>
    <col min="12" max="12" width="18.28515625" style="1" customWidth="1"/>
    <col min="13" max="13" width="17.7109375" style="1" customWidth="1"/>
    <col min="14" max="14" width="13.85546875" style="1" customWidth="1"/>
    <col min="15" max="15" width="15.28515625" style="1" customWidth="1"/>
    <col min="16" max="16" width="14.85546875" style="1" customWidth="1"/>
    <col min="17" max="16384" width="11.42578125" style="1"/>
  </cols>
  <sheetData>
    <row r="1" spans="2:16" ht="21.75" customHeight="1" x14ac:dyDescent="0.25"/>
    <row r="2" spans="2:16" ht="26.25" customHeight="1" x14ac:dyDescent="0.25">
      <c r="B2" s="54" t="s">
        <v>28</v>
      </c>
      <c r="C2" s="55"/>
      <c r="D2" s="55"/>
      <c r="E2" s="55"/>
      <c r="F2" s="55"/>
      <c r="G2" s="55"/>
      <c r="H2" s="56" t="s">
        <v>26</v>
      </c>
      <c r="I2" s="56"/>
      <c r="J2" s="56"/>
      <c r="K2" s="56"/>
      <c r="L2" s="56"/>
      <c r="M2" s="56"/>
      <c r="N2" s="56"/>
      <c r="O2" s="56"/>
      <c r="P2" s="56"/>
    </row>
    <row r="3" spans="2:16" ht="35.25" customHeight="1" thickBot="1" x14ac:dyDescent="0.3">
      <c r="B3" s="55"/>
      <c r="C3" s="55"/>
      <c r="D3" s="55"/>
      <c r="E3" s="55"/>
      <c r="F3" s="55"/>
      <c r="G3" s="55"/>
      <c r="H3" s="57" t="s">
        <v>29</v>
      </c>
      <c r="I3" s="57"/>
      <c r="J3" s="57"/>
      <c r="K3" s="57"/>
      <c r="L3" s="57"/>
      <c r="M3" s="57"/>
      <c r="N3" s="57"/>
      <c r="O3" s="57"/>
      <c r="P3" s="57"/>
    </row>
    <row r="4" spans="2:16" ht="33.75" customHeight="1" x14ac:dyDescent="0.25">
      <c r="H4" s="58" t="s">
        <v>16</v>
      </c>
      <c r="I4" s="59"/>
      <c r="J4" s="59"/>
      <c r="K4" s="59"/>
      <c r="L4" s="59"/>
      <c r="M4" s="59"/>
      <c r="N4" s="60"/>
      <c r="O4" s="61" t="s">
        <v>30</v>
      </c>
      <c r="P4" s="62"/>
    </row>
    <row r="5" spans="2:16" ht="25.5" customHeight="1" thickBot="1" x14ac:dyDescent="0.3">
      <c r="H5" s="63" t="s">
        <v>17</v>
      </c>
      <c r="I5" s="64"/>
      <c r="J5" s="64"/>
      <c r="K5" s="64"/>
      <c r="L5" s="64"/>
      <c r="M5" s="64"/>
      <c r="N5" s="65"/>
      <c r="O5" s="66" t="s">
        <v>18</v>
      </c>
      <c r="P5" s="67"/>
    </row>
    <row r="6" spans="2:16" ht="35.25" customHeight="1" thickBot="1" x14ac:dyDescent="0.3">
      <c r="B6" s="2" t="s">
        <v>19</v>
      </c>
      <c r="C6" s="3" t="s">
        <v>20</v>
      </c>
      <c r="D6" s="3" t="s">
        <v>0</v>
      </c>
      <c r="E6" s="4" t="s">
        <v>1</v>
      </c>
      <c r="F6" s="4" t="s">
        <v>2</v>
      </c>
      <c r="G6" s="5" t="s">
        <v>15</v>
      </c>
      <c r="H6" s="6" t="s">
        <v>21</v>
      </c>
      <c r="I6" s="6" t="s">
        <v>31</v>
      </c>
      <c r="J6" s="6" t="s">
        <v>3</v>
      </c>
      <c r="K6" s="6" t="s">
        <v>22</v>
      </c>
      <c r="L6" s="6" t="s">
        <v>23</v>
      </c>
      <c r="M6" s="6" t="s">
        <v>24</v>
      </c>
      <c r="N6" s="6" t="s">
        <v>32</v>
      </c>
      <c r="O6" s="6" t="s">
        <v>33</v>
      </c>
      <c r="P6" s="7" t="s">
        <v>34</v>
      </c>
    </row>
    <row r="7" spans="2:16" ht="36.75" customHeight="1" x14ac:dyDescent="0.25">
      <c r="B7" s="8">
        <v>1</v>
      </c>
      <c r="C7" s="9">
        <v>2018011000817</v>
      </c>
      <c r="D7" s="10" t="s">
        <v>5</v>
      </c>
      <c r="E7" s="11">
        <v>16</v>
      </c>
      <c r="F7" s="11" t="s">
        <v>4</v>
      </c>
      <c r="G7" s="12" t="s">
        <v>6</v>
      </c>
      <c r="H7" s="13">
        <v>3295</v>
      </c>
      <c r="I7" s="13">
        <v>0</v>
      </c>
      <c r="J7" s="14">
        <v>3113.2246930000001</v>
      </c>
      <c r="K7" s="13">
        <f>+H7-I7-J7</f>
        <v>181.77530699999988</v>
      </c>
      <c r="L7" s="14">
        <v>3113.2246930000001</v>
      </c>
      <c r="M7" s="15">
        <v>2351.5761419999999</v>
      </c>
      <c r="N7" s="15">
        <v>2351.5761419999999</v>
      </c>
      <c r="O7" s="16">
        <f t="shared" ref="O7:O19" si="0">+L7/H7</f>
        <v>0.94483298725341425</v>
      </c>
      <c r="P7" s="17">
        <f t="shared" ref="P7:P19" si="1">+M7/H7</f>
        <v>0.71368016449165395</v>
      </c>
    </row>
    <row r="8" spans="2:16" ht="17.25" customHeight="1" x14ac:dyDescent="0.25">
      <c r="B8" s="51" t="s">
        <v>35</v>
      </c>
      <c r="C8" s="52"/>
      <c r="D8" s="52"/>
      <c r="E8" s="52"/>
      <c r="F8" s="52"/>
      <c r="G8" s="53"/>
      <c r="H8" s="18">
        <f>SUM(H7:H7)</f>
        <v>3295</v>
      </c>
      <c r="I8" s="18"/>
      <c r="J8" s="18">
        <f>SUM(J7:J7)</f>
        <v>3113.2246930000001</v>
      </c>
      <c r="K8" s="18">
        <f>SUM(K7:K7)</f>
        <v>181.77530699999988</v>
      </c>
      <c r="L8" s="18">
        <f>SUM(L7:L7)</f>
        <v>3113.2246930000001</v>
      </c>
      <c r="M8" s="18">
        <f>SUM(M7:M7)</f>
        <v>2351.5761419999999</v>
      </c>
      <c r="N8" s="18">
        <f>SUM(N7:N7)</f>
        <v>2351.5761419999999</v>
      </c>
      <c r="O8" s="19">
        <f t="shared" si="0"/>
        <v>0.94483298725341425</v>
      </c>
      <c r="P8" s="20">
        <f t="shared" si="1"/>
        <v>0.71368016449165395</v>
      </c>
    </row>
    <row r="9" spans="2:16" ht="48" customHeight="1" x14ac:dyDescent="0.25">
      <c r="B9" s="8">
        <v>2</v>
      </c>
      <c r="C9" s="21">
        <v>2018011000872</v>
      </c>
      <c r="D9" s="22" t="s">
        <v>7</v>
      </c>
      <c r="E9" s="23">
        <v>16</v>
      </c>
      <c r="F9" s="23" t="s">
        <v>4</v>
      </c>
      <c r="G9" s="22" t="s">
        <v>8</v>
      </c>
      <c r="H9" s="24">
        <v>100</v>
      </c>
      <c r="I9" s="24">
        <v>0</v>
      </c>
      <c r="J9" s="24">
        <v>100</v>
      </c>
      <c r="K9" s="24">
        <f t="shared" ref="K9" si="2">+H9-I9-J9</f>
        <v>0</v>
      </c>
      <c r="L9" s="24">
        <v>100</v>
      </c>
      <c r="M9" s="25">
        <v>0</v>
      </c>
      <c r="N9" s="25">
        <v>0</v>
      </c>
      <c r="O9" s="16">
        <f t="shared" si="0"/>
        <v>1</v>
      </c>
      <c r="P9" s="17">
        <f t="shared" si="1"/>
        <v>0</v>
      </c>
    </row>
    <row r="10" spans="2:16" ht="18" customHeight="1" x14ac:dyDescent="0.25">
      <c r="B10" s="51" t="s">
        <v>35</v>
      </c>
      <c r="C10" s="52"/>
      <c r="D10" s="52"/>
      <c r="E10" s="52"/>
      <c r="F10" s="52"/>
      <c r="G10" s="53"/>
      <c r="H10" s="18">
        <f>SUM(H9:H9)</f>
        <v>100</v>
      </c>
      <c r="I10" s="18"/>
      <c r="J10" s="18">
        <f>SUM(J9:J9)</f>
        <v>100</v>
      </c>
      <c r="K10" s="18">
        <f>SUM(K9:K9)</f>
        <v>0</v>
      </c>
      <c r="L10" s="18">
        <f>SUM(L9:L9)</f>
        <v>100</v>
      </c>
      <c r="M10" s="18">
        <f>SUM(M9:M9)</f>
        <v>0</v>
      </c>
      <c r="N10" s="18">
        <f>SUM(N9:N9)</f>
        <v>0</v>
      </c>
      <c r="O10" s="19">
        <f t="shared" si="0"/>
        <v>1</v>
      </c>
      <c r="P10" s="20">
        <f t="shared" si="1"/>
        <v>0</v>
      </c>
    </row>
    <row r="11" spans="2:16" ht="51" customHeight="1" x14ac:dyDescent="0.25">
      <c r="B11" s="26">
        <v>3</v>
      </c>
      <c r="C11" s="27">
        <v>2018011000994</v>
      </c>
      <c r="D11" s="10" t="s">
        <v>9</v>
      </c>
      <c r="E11" s="11">
        <v>16</v>
      </c>
      <c r="F11" s="11" t="s">
        <v>4</v>
      </c>
      <c r="G11" s="28" t="s">
        <v>10</v>
      </c>
      <c r="H11" s="29">
        <v>10900</v>
      </c>
      <c r="I11" s="29">
        <v>0</v>
      </c>
      <c r="J11" s="30">
        <v>10892.694278000001</v>
      </c>
      <c r="K11" s="29">
        <f>+H11-I11-J11</f>
        <v>7.3057219999991503</v>
      </c>
      <c r="L11" s="30">
        <v>10892.694278000001</v>
      </c>
      <c r="M11" s="25">
        <v>6388.5304310000001</v>
      </c>
      <c r="N11" s="25">
        <v>6388.5304310000001</v>
      </c>
      <c r="O11" s="31">
        <f t="shared" si="0"/>
        <v>0.99932975027522941</v>
      </c>
      <c r="P11" s="32">
        <f t="shared" si="1"/>
        <v>0.58610370926605504</v>
      </c>
    </row>
    <row r="12" spans="2:16" ht="17.25" customHeight="1" x14ac:dyDescent="0.25">
      <c r="B12" s="51" t="s">
        <v>35</v>
      </c>
      <c r="C12" s="52"/>
      <c r="D12" s="52"/>
      <c r="E12" s="52"/>
      <c r="F12" s="52"/>
      <c r="G12" s="53"/>
      <c r="H12" s="18">
        <f>SUM(H11:H11)</f>
        <v>10900</v>
      </c>
      <c r="I12" s="18"/>
      <c r="J12" s="33">
        <f>SUM(J11:J11)</f>
        <v>10892.694278000001</v>
      </c>
      <c r="K12" s="18">
        <f t="shared" ref="K12:K16" si="3">+H12-J12</f>
        <v>7.3057219999991503</v>
      </c>
      <c r="L12" s="33">
        <f>SUM(L11:L11)</f>
        <v>10892.694278000001</v>
      </c>
      <c r="M12" s="18">
        <f>SUM(M11:M11)</f>
        <v>6388.5304310000001</v>
      </c>
      <c r="N12" s="18">
        <f>SUM(N11:N11)</f>
        <v>6388.5304310000001</v>
      </c>
      <c r="O12" s="19">
        <f t="shared" si="0"/>
        <v>0.99932975027522941</v>
      </c>
      <c r="P12" s="20">
        <f t="shared" si="1"/>
        <v>0.58610370926605504</v>
      </c>
    </row>
    <row r="13" spans="2:16" ht="27" customHeight="1" x14ac:dyDescent="0.25">
      <c r="B13" s="34">
        <v>4</v>
      </c>
      <c r="C13" s="21">
        <v>2018011000521</v>
      </c>
      <c r="D13" s="10" t="s">
        <v>11</v>
      </c>
      <c r="E13" s="35">
        <v>16</v>
      </c>
      <c r="F13" s="36" t="s">
        <v>4</v>
      </c>
      <c r="G13" s="36" t="s">
        <v>12</v>
      </c>
      <c r="H13" s="37">
        <v>3500</v>
      </c>
      <c r="I13" s="37">
        <v>0</v>
      </c>
      <c r="J13" s="38">
        <v>3494.9108740000001</v>
      </c>
      <c r="K13" s="38">
        <f t="shared" ref="K13" si="4">+H13-I13-J13</f>
        <v>5.089125999999851</v>
      </c>
      <c r="L13" s="38">
        <v>3494.9108740000001</v>
      </c>
      <c r="M13" s="38">
        <v>1591.779366</v>
      </c>
      <c r="N13" s="38">
        <v>1591.779366</v>
      </c>
      <c r="O13" s="31">
        <f t="shared" si="0"/>
        <v>0.99854596400000006</v>
      </c>
      <c r="P13" s="32">
        <f t="shared" si="1"/>
        <v>0.45479410457142855</v>
      </c>
    </row>
    <row r="14" spans="2:16" ht="18.75" customHeight="1" x14ac:dyDescent="0.25">
      <c r="B14" s="51" t="s">
        <v>35</v>
      </c>
      <c r="C14" s="52"/>
      <c r="D14" s="52"/>
      <c r="E14" s="52"/>
      <c r="F14" s="52"/>
      <c r="G14" s="53"/>
      <c r="H14" s="18">
        <f>SUM(H13:H13)</f>
        <v>3500</v>
      </c>
      <c r="I14" s="18">
        <f t="shared" ref="I14:K14" si="5">SUM(I13:I13)</f>
        <v>0</v>
      </c>
      <c r="J14" s="18">
        <f t="shared" si="5"/>
        <v>3494.9108740000001</v>
      </c>
      <c r="K14" s="18">
        <f t="shared" si="5"/>
        <v>5.089125999999851</v>
      </c>
      <c r="L14" s="18">
        <f>SUM(L13:L13)</f>
        <v>3494.9108740000001</v>
      </c>
      <c r="M14" s="18">
        <f t="shared" ref="M14" si="6">SUM(M13:M13)</f>
        <v>1591.779366</v>
      </c>
      <c r="N14" s="18">
        <f>SUM(N13:N13)</f>
        <v>1591.779366</v>
      </c>
      <c r="O14" s="19">
        <f>+L14/H14</f>
        <v>0.99854596400000006</v>
      </c>
      <c r="P14" s="20">
        <f t="shared" si="1"/>
        <v>0.45479410457142855</v>
      </c>
    </row>
    <row r="15" spans="2:16" ht="35.25" customHeight="1" x14ac:dyDescent="0.25">
      <c r="B15" s="26">
        <v>5</v>
      </c>
      <c r="C15" s="27">
        <v>2019011000283</v>
      </c>
      <c r="D15" s="10" t="s">
        <v>27</v>
      </c>
      <c r="E15" s="11">
        <v>16</v>
      </c>
      <c r="F15" s="11" t="s">
        <v>4</v>
      </c>
      <c r="G15" s="39" t="s">
        <v>36</v>
      </c>
      <c r="H15" s="40">
        <v>221.08113599999999</v>
      </c>
      <c r="I15" s="40">
        <v>0</v>
      </c>
      <c r="J15" s="40">
        <v>210.539098</v>
      </c>
      <c r="K15" s="38">
        <f t="shared" ref="K15" si="7">+H15-I15-J15</f>
        <v>10.542037999999991</v>
      </c>
      <c r="L15" s="40">
        <v>210.54994500000001</v>
      </c>
      <c r="M15" s="40">
        <v>199.98915299999999</v>
      </c>
      <c r="N15" s="40">
        <v>199.98915299999999</v>
      </c>
      <c r="O15" s="31">
        <f t="shared" si="0"/>
        <v>0.95236504031714408</v>
      </c>
      <c r="P15" s="32">
        <f t="shared" si="1"/>
        <v>0.90459618861375857</v>
      </c>
    </row>
    <row r="16" spans="2:16" ht="18" customHeight="1" x14ac:dyDescent="0.25">
      <c r="B16" s="51" t="s">
        <v>35</v>
      </c>
      <c r="C16" s="52"/>
      <c r="D16" s="52"/>
      <c r="E16" s="52"/>
      <c r="F16" s="52"/>
      <c r="G16" s="53"/>
      <c r="H16" s="18">
        <f>SUM(H15)</f>
        <v>221.08113599999999</v>
      </c>
      <c r="I16" s="18"/>
      <c r="J16" s="18">
        <f>SUM(J15)</f>
        <v>210.539098</v>
      </c>
      <c r="K16" s="18">
        <f t="shared" si="3"/>
        <v>10.542037999999991</v>
      </c>
      <c r="L16" s="18">
        <f>SUM(L15)</f>
        <v>210.54994500000001</v>
      </c>
      <c r="M16" s="18">
        <f>SUM(M15)</f>
        <v>199.98915299999999</v>
      </c>
      <c r="N16" s="18">
        <f>SUM(N15)</f>
        <v>199.98915299999999</v>
      </c>
      <c r="O16" s="19">
        <f t="shared" si="0"/>
        <v>0.95236504031714408</v>
      </c>
      <c r="P16" s="20">
        <f t="shared" si="1"/>
        <v>0.90459618861375857</v>
      </c>
    </row>
    <row r="17" spans="2:16" ht="41.25" customHeight="1" x14ac:dyDescent="0.25">
      <c r="B17" s="41">
        <v>6</v>
      </c>
      <c r="C17" s="42">
        <v>2018011000820</v>
      </c>
      <c r="D17" s="35" t="s">
        <v>13</v>
      </c>
      <c r="E17" s="35">
        <v>16</v>
      </c>
      <c r="F17" s="35" t="s">
        <v>4</v>
      </c>
      <c r="G17" s="36" t="s">
        <v>14</v>
      </c>
      <c r="H17" s="24">
        <v>75075.493864000004</v>
      </c>
      <c r="I17" s="29">
        <v>0</v>
      </c>
      <c r="J17" s="24">
        <v>74904.724887999997</v>
      </c>
      <c r="K17" s="24">
        <f t="shared" ref="K17" si="8">+H17-I17-J17</f>
        <v>170.76897600000666</v>
      </c>
      <c r="L17" s="24">
        <v>74904.724887999997</v>
      </c>
      <c r="M17" s="24">
        <v>59264.368610999998</v>
      </c>
      <c r="N17" s="24">
        <v>59264.368610999998</v>
      </c>
      <c r="O17" s="31">
        <f t="shared" si="0"/>
        <v>0.99772536992817717</v>
      </c>
      <c r="P17" s="32">
        <f t="shared" si="1"/>
        <v>0.78939698643019229</v>
      </c>
    </row>
    <row r="18" spans="2:16" ht="18" customHeight="1" thickBot="1" x14ac:dyDescent="0.3">
      <c r="B18" s="51" t="s">
        <v>35</v>
      </c>
      <c r="C18" s="52"/>
      <c r="D18" s="52"/>
      <c r="E18" s="52"/>
      <c r="F18" s="52"/>
      <c r="G18" s="53"/>
      <c r="H18" s="43">
        <f>SUM(H17:H17)</f>
        <v>75075.493864000004</v>
      </c>
      <c r="I18" s="43">
        <f>SUM(I17:I17)</f>
        <v>0</v>
      </c>
      <c r="J18" s="43">
        <f>SUM(J17:J17)</f>
        <v>74904.724887999997</v>
      </c>
      <c r="K18" s="43">
        <f>+H18-I18-J18</f>
        <v>170.76897600000666</v>
      </c>
      <c r="L18" s="43">
        <f>SUM(L17:L17)</f>
        <v>74904.724887999997</v>
      </c>
      <c r="M18" s="43">
        <f>SUM(M17:M17)</f>
        <v>59264.368610999998</v>
      </c>
      <c r="N18" s="43">
        <f>SUM(N17:N17)</f>
        <v>59264.368610999998</v>
      </c>
      <c r="O18" s="19">
        <f t="shared" si="0"/>
        <v>0.99772536992817717</v>
      </c>
      <c r="P18" s="20">
        <f t="shared" si="1"/>
        <v>0.78939698643019229</v>
      </c>
    </row>
    <row r="19" spans="2:16" ht="18.75" customHeight="1" thickBot="1" x14ac:dyDescent="0.3">
      <c r="B19" s="49" t="s">
        <v>25</v>
      </c>
      <c r="C19" s="50"/>
      <c r="D19" s="50"/>
      <c r="E19" s="50"/>
      <c r="F19" s="50"/>
      <c r="G19" s="50"/>
      <c r="H19" s="44">
        <f>+H8+H10+H12+H14+H16+H18</f>
        <v>93091.575000000012</v>
      </c>
      <c r="I19" s="44">
        <f t="shared" ref="I19:N19" si="9">+I8+I10+I12+I14+I16+I18</f>
        <v>0</v>
      </c>
      <c r="J19" s="44">
        <f>+J8+J10+J12+J14+J16+J18</f>
        <v>92716.093831000006</v>
      </c>
      <c r="K19" s="45">
        <f t="shared" si="9"/>
        <v>375.48116900000554</v>
      </c>
      <c r="L19" s="45">
        <f>+L8+L10+L12+L14+L16+L18</f>
        <v>92716.104678000003</v>
      </c>
      <c r="M19" s="45">
        <f t="shared" si="9"/>
        <v>69796.243703</v>
      </c>
      <c r="N19" s="45">
        <f t="shared" si="9"/>
        <v>69796.243703</v>
      </c>
      <c r="O19" s="46">
        <f t="shared" si="0"/>
        <v>0.99596665625219027</v>
      </c>
      <c r="P19" s="47">
        <f t="shared" si="1"/>
        <v>0.74975897338722641</v>
      </c>
    </row>
    <row r="20" spans="2:16" ht="40.5" customHeight="1" x14ac:dyDescent="0.25">
      <c r="K20" s="48"/>
    </row>
    <row r="21" spans="2:16" ht="28.5" customHeight="1" x14ac:dyDescent="0.25"/>
    <row r="22" spans="2:16" ht="28.5" customHeight="1" x14ac:dyDescent="0.25"/>
    <row r="23" spans="2:16" ht="28.5" customHeight="1" x14ac:dyDescent="0.25"/>
    <row r="24" spans="2:16" ht="28.5" customHeight="1" x14ac:dyDescent="0.25"/>
    <row r="25" spans="2:16" ht="28.5" customHeight="1" x14ac:dyDescent="0.25"/>
    <row r="26" spans="2:16" ht="28.5" customHeight="1" x14ac:dyDescent="0.25"/>
    <row r="27" spans="2:16" ht="28.5" customHeight="1" x14ac:dyDescent="0.25"/>
    <row r="28" spans="2:16" ht="28.5" customHeight="1" x14ac:dyDescent="0.25"/>
    <row r="29" spans="2:16" ht="28.5" customHeight="1" x14ac:dyDescent="0.25"/>
    <row r="30" spans="2:16" ht="28.5" customHeight="1" x14ac:dyDescent="0.25"/>
    <row r="31" spans="2:16" ht="28.5" customHeight="1" x14ac:dyDescent="0.25"/>
    <row r="32" spans="2:16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</sheetData>
  <mergeCells count="14">
    <mergeCell ref="H5:N5"/>
    <mergeCell ref="O5:P5"/>
    <mergeCell ref="B2:G3"/>
    <mergeCell ref="H2:P2"/>
    <mergeCell ref="H3:P3"/>
    <mergeCell ref="H4:N4"/>
    <mergeCell ref="O4:P4"/>
    <mergeCell ref="B19:G19"/>
    <mergeCell ref="B8:G8"/>
    <mergeCell ref="B10:G10"/>
    <mergeCell ref="B12:G12"/>
    <mergeCell ref="B14:G14"/>
    <mergeCell ref="B16:G16"/>
    <mergeCell ref="B18:G18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Dic FGN</vt:lpstr>
      <vt:lpstr>'Inv_Eje_31 Dic FGN'!Área_de_impresión</vt:lpstr>
      <vt:lpstr>'Inv_Eje_31 Dic FGN'!Títulos_a_imprimir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2021-01-28T14:07:35Z</dcterms:created>
  <dcterms:modified xsi:type="dcterms:W3CDTF">2021-01-28T14:08:05Z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