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defaultThemeVersion="166925"/>
  <xr:revisionPtr revIDLastSave="0" documentId="13_ncr:1_{F6ABFF20-312A-4FF1-BD73-87F579B3B2ED}" xr6:coauthVersionLast="47" xr6:coauthVersionMax="47" xr10:uidLastSave="{00000000-0000-0000-0000-000000000000}"/>
  <bookViews>
    <workbookView xWindow="-28920" yWindow="-2340" windowWidth="29040" windowHeight="15840" xr2:uid="{5A634230-66EB-43D8-BC03-8A6DB611B340}"/>
  </bookViews>
  <sheets>
    <sheet name="Inv_Eje_30 Sep FGN" sheetId="1" r:id="rId1"/>
  </sheets>
  <definedNames>
    <definedName name="_xlnm.Print_Area" localSheetId="0">'Inv_Eje_30 Sep FGN'!$B$2:$P$20</definedName>
    <definedName name="_xlnm.Print_Titles" localSheetId="0">'Inv_Eje_30 Sep FGN'!$2:$6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" l="1"/>
  <c r="M19" i="1"/>
  <c r="P19" i="1" s="1"/>
  <c r="L19" i="1"/>
  <c r="O19" i="1" s="1"/>
  <c r="J19" i="1"/>
  <c r="I19" i="1"/>
  <c r="H19" i="1"/>
  <c r="P18" i="1"/>
  <c r="O18" i="1"/>
  <c r="K18" i="1"/>
  <c r="K19" i="1" s="1"/>
  <c r="N17" i="1"/>
  <c r="M17" i="1"/>
  <c r="P17" i="1" s="1"/>
  <c r="L17" i="1"/>
  <c r="O17" i="1" s="1"/>
  <c r="J17" i="1"/>
  <c r="I17" i="1"/>
  <c r="H17" i="1"/>
  <c r="P16" i="1"/>
  <c r="O16" i="1"/>
  <c r="K16" i="1"/>
  <c r="K17" i="1" s="1"/>
  <c r="N15" i="1"/>
  <c r="M15" i="1"/>
  <c r="P15" i="1" s="1"/>
  <c r="L15" i="1"/>
  <c r="O15" i="1" s="1"/>
  <c r="J15" i="1"/>
  <c r="I15" i="1"/>
  <c r="H15" i="1"/>
  <c r="P14" i="1"/>
  <c r="O14" i="1"/>
  <c r="K14" i="1"/>
  <c r="K15" i="1" s="1"/>
  <c r="N13" i="1"/>
  <c r="M13" i="1"/>
  <c r="P13" i="1" s="1"/>
  <c r="L13" i="1"/>
  <c r="J13" i="1"/>
  <c r="I13" i="1"/>
  <c r="H13" i="1"/>
  <c r="O13" i="1" s="1"/>
  <c r="P12" i="1"/>
  <c r="O12" i="1"/>
  <c r="K12" i="1"/>
  <c r="K13" i="1" s="1"/>
  <c r="O11" i="1"/>
  <c r="N11" i="1"/>
  <c r="M11" i="1"/>
  <c r="P11" i="1" s="1"/>
  <c r="L11" i="1"/>
  <c r="J11" i="1"/>
  <c r="I11" i="1"/>
  <c r="H11" i="1"/>
  <c r="P10" i="1"/>
  <c r="O10" i="1"/>
  <c r="K10" i="1"/>
  <c r="K11" i="1" s="1"/>
  <c r="O9" i="1"/>
  <c r="N9" i="1"/>
  <c r="N20" i="1" s="1"/>
  <c r="M9" i="1"/>
  <c r="P9" i="1" s="1"/>
  <c r="L9" i="1"/>
  <c r="L20" i="1" s="1"/>
  <c r="O20" i="1" s="1"/>
  <c r="J9" i="1"/>
  <c r="J20" i="1" s="1"/>
  <c r="I9" i="1"/>
  <c r="I20" i="1" s="1"/>
  <c r="H9" i="1"/>
  <c r="H20" i="1" s="1"/>
  <c r="P8" i="1"/>
  <c r="O8" i="1"/>
  <c r="K8" i="1"/>
  <c r="P7" i="1"/>
  <c r="O7" i="1"/>
  <c r="K7" i="1"/>
  <c r="K9" i="1" s="1"/>
  <c r="K20" i="1" l="1"/>
  <c r="M20" i="1"/>
  <c r="P20" i="1" s="1"/>
</calcChain>
</file>

<file path=xl/sharedStrings.xml><?xml version="1.0" encoding="utf-8"?>
<sst xmlns="http://schemas.openxmlformats.org/spreadsheetml/2006/main" count="47" uniqueCount="37">
  <si>
    <t>FISCALÍA GENERAL DE LA NACIÓN  -  Unidad Ejecutora: 29-01-01 FISCALÍA GENERAL DE LA NACIÓN - GESTIÓN GENERAL</t>
  </si>
  <si>
    <t>PROYECTOS DE INVERSION 2023</t>
  </si>
  <si>
    <t>AVANCE CORRESPONDIENTE SEPTIEMBRE DE 2023</t>
  </si>
  <si>
    <t>Fuente Información SIIF</t>
  </si>
  <si>
    <t>Ejecución Presupuestal con Corte al 30 de Septiembre de 2023</t>
  </si>
  <si>
    <t>Millones de pesos</t>
  </si>
  <si>
    <t>Porcentajes (%)</t>
  </si>
  <si>
    <t>No. Proy.</t>
  </si>
  <si>
    <t>Código BPIN</t>
  </si>
  <si>
    <t>RUBRO</t>
  </si>
  <si>
    <t>REC</t>
  </si>
  <si>
    <t>SIT</t>
  </si>
  <si>
    <t>Nombre</t>
  </si>
  <si>
    <t>APROPIACIÓN VIGENTE</t>
  </si>
  <si>
    <t>APROPIACIÓN BLOQUEADA</t>
  </si>
  <si>
    <t>CDP</t>
  </si>
  <si>
    <t>APROPIACIÓN  DISPONIBLE</t>
  </si>
  <si>
    <t>COMPROMISOS</t>
  </si>
  <si>
    <t>OBLIGACIONES</t>
  </si>
  <si>
    <t>PAGO</t>
  </si>
  <si>
    <t>% Ejecución con respecto al compromiso</t>
  </si>
  <si>
    <t>% Ejecución con respecto a la Obligacion</t>
  </si>
  <si>
    <t>C-2901-0800-9</t>
  </si>
  <si>
    <t>CSF</t>
  </si>
  <si>
    <t>FORTALECIMIENTO DE LA CAPACIDAD TÉCNICO-CIENTÍFICA DE LOS LABORATORIOS Y GRUPOS DE CRIMINALÍSTICA DE LA FISCALÍA A NIVEL  NACIONAL</t>
  </si>
  <si>
    <t>Subtotal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</si>
  <si>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</si>
  <si>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</si>
  <si>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</si>
  <si>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NACIONAL</t>
  </si>
  <si>
    <t>C-2999-0800-15</t>
  </si>
  <si>
    <t>MEJORAMIENTO DE LA INFRAESTRUCTURA FÍSICA DE LA FISCALÍA A NIVEL  NACIONAL</t>
  </si>
  <si>
    <t>C-2999-0800-17</t>
  </si>
  <si>
    <t>FORTALECIMIENTO DE LOS SERVICIOS DE TIC EN LA IMPLEMENTACIÓN DE LA ARQUITECTURA INSTITUCIONAL DE LA FISCALÍA A NIVEL  NACIONAL</t>
  </si>
  <si>
    <t>C-2999-0800-23</t>
  </si>
  <si>
    <t>AMPLIACION DE LA INFRAESTRUCTURA FISICA EN LA FISCALIA GENERAL DE LA NACION A NIVEL NACIONAL</t>
  </si>
  <si>
    <t>TOTAL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</si>
</sst>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\ _€_-;\-* #,##0.0\ _€_-;_-* &quot;-&quot;\ _€_-;_-@_-"/>
  </numFmts>
  <fonts count="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2D77C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1" applyFont="1" applyAlignment="1">
      <alignment horizontal="justify" vertical="center"/>
    </xf>
    <xf numFmtId="0" fontId="7" fillId="4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7" fillId="4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left" vertical="center" wrapText="1"/>
    </xf>
    <xf numFmtId="164" fontId="8" fillId="5" borderId="14" xfId="2" applyFont="1" applyFill="1" applyBorder="1" applyAlignment="1">
      <alignment horizontal="right" vertical="center" wrapText="1"/>
    </xf>
    <xf numFmtId="10" fontId="8" fillId="5" borderId="14" xfId="1" applyNumberFormat="1" applyFont="1" applyFill="1" applyBorder="1" applyAlignment="1">
      <alignment horizontal="center" vertical="center" wrapText="1"/>
    </xf>
    <xf numFmtId="10" fontId="8" fillId="5" borderId="15" xfId="1" applyNumberFormat="1" applyFont="1" applyFill="1" applyBorder="1" applyAlignment="1">
      <alignment horizontal="center" vertical="center" wrapText="1"/>
    </xf>
    <xf numFmtId="164" fontId="5" fillId="5" borderId="14" xfId="2" applyFont="1" applyFill="1" applyBorder="1" applyAlignment="1">
      <alignment horizontal="right" vertical="center" wrapText="1"/>
    </xf>
    <xf numFmtId="164" fontId="8" fillId="5" borderId="14" xfId="0" applyNumberFormat="1" applyFont="1" applyFill="1" applyBorder="1" applyAlignment="1">
      <alignment horizontal="right" vertical="center" wrapText="1" readingOrder="1"/>
    </xf>
    <xf numFmtId="164" fontId="7" fillId="6" borderId="14" xfId="2" applyFont="1" applyFill="1" applyBorder="1" applyAlignment="1">
      <alignment horizontal="right" vertical="center" wrapText="1"/>
    </xf>
    <xf numFmtId="164" fontId="6" fillId="5" borderId="16" xfId="2" applyFont="1" applyFill="1" applyBorder="1" applyAlignment="1">
      <alignment vertical="center" wrapText="1"/>
    </xf>
    <xf numFmtId="1" fontId="5" fillId="5" borderId="14" xfId="1" applyNumberFormat="1" applyFont="1" applyFill="1" applyBorder="1" applyAlignment="1">
      <alignment vertical="center" wrapText="1"/>
    </xf>
    <xf numFmtId="0" fontId="5" fillId="0" borderId="17" xfId="1" applyFont="1" applyBorder="1" applyAlignment="1">
      <alignment horizontal="left" vertical="center" wrapText="1" indent="1"/>
    </xf>
    <xf numFmtId="0" fontId="5" fillId="5" borderId="14" xfId="1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vertical="center" wrapText="1"/>
    </xf>
    <xf numFmtId="164" fontId="5" fillId="5" borderId="17" xfId="2" applyFont="1" applyFill="1" applyBorder="1" applyAlignment="1">
      <alignment horizontal="right" vertical="center" wrapText="1"/>
    </xf>
    <xf numFmtId="164" fontId="7" fillId="6" borderId="17" xfId="2" applyFont="1" applyFill="1" applyBorder="1" applyAlignment="1">
      <alignment horizontal="right" vertical="center" wrapText="1"/>
    </xf>
    <xf numFmtId="164" fontId="6" fillId="5" borderId="18" xfId="2" applyFont="1" applyFill="1" applyBorder="1" applyAlignment="1">
      <alignment horizontal="left" vertical="center" wrapText="1"/>
    </xf>
    <xf numFmtId="1" fontId="5" fillId="5" borderId="14" xfId="1" applyNumberFormat="1" applyFont="1" applyFill="1" applyBorder="1" applyAlignment="1">
      <alignment horizontal="center" vertical="center" wrapText="1"/>
    </xf>
    <xf numFmtId="165" fontId="5" fillId="5" borderId="14" xfId="2" applyNumberFormat="1" applyFont="1" applyFill="1" applyBorder="1" applyAlignment="1">
      <alignment horizontal="right" vertical="center" wrapText="1"/>
    </xf>
    <xf numFmtId="10" fontId="5" fillId="5" borderId="14" xfId="1" applyNumberFormat="1" applyFont="1" applyFill="1" applyBorder="1" applyAlignment="1">
      <alignment horizontal="center" vertical="center" wrapText="1"/>
    </xf>
    <xf numFmtId="10" fontId="5" fillId="5" borderId="15" xfId="1" applyNumberFormat="1" applyFont="1" applyFill="1" applyBorder="1" applyAlignment="1">
      <alignment horizontal="center" vertical="center" wrapText="1"/>
    </xf>
    <xf numFmtId="165" fontId="8" fillId="5" borderId="14" xfId="2" applyNumberFormat="1" applyFont="1" applyFill="1" applyBorder="1" applyAlignment="1">
      <alignment horizontal="right" vertical="center" wrapText="1"/>
    </xf>
    <xf numFmtId="164" fontId="7" fillId="6" borderId="23" xfId="2" applyFont="1" applyFill="1" applyBorder="1" applyAlignment="1">
      <alignment horizontal="right" vertical="center" wrapText="1"/>
    </xf>
    <xf numFmtId="165" fontId="7" fillId="6" borderId="23" xfId="2" applyNumberFormat="1" applyFont="1" applyFill="1" applyBorder="1" applyAlignment="1">
      <alignment horizontal="right" vertical="center" wrapText="1"/>
    </xf>
    <xf numFmtId="164" fontId="6" fillId="6" borderId="25" xfId="2" applyFont="1" applyFill="1" applyBorder="1" applyAlignment="1">
      <alignment horizontal="right" vertical="center" wrapText="1"/>
    </xf>
    <xf numFmtId="10" fontId="7" fillId="6" borderId="14" xfId="1" applyNumberFormat="1" applyFont="1" applyFill="1" applyBorder="1" applyAlignment="1">
      <alignment horizontal="center" vertical="center" wrapText="1"/>
    </xf>
    <xf numFmtId="10" fontId="7" fillId="6" borderId="15" xfId="1" applyNumberFormat="1" applyFont="1" applyFill="1" applyBorder="1" applyAlignment="1">
      <alignment horizontal="center" vertical="center" wrapText="1"/>
    </xf>
    <xf numFmtId="10" fontId="7" fillId="6" borderId="23" xfId="1" applyNumberFormat="1" applyFont="1" applyFill="1" applyBorder="1" applyAlignment="1">
      <alignment horizontal="center" vertical="center" wrapText="1"/>
    </xf>
    <xf numFmtId="10" fontId="7" fillId="6" borderId="24" xfId="1" applyNumberFormat="1" applyFont="1" applyFill="1" applyBorder="1" applyAlignment="1">
      <alignment horizontal="center" vertical="center" wrapText="1"/>
    </xf>
    <xf numFmtId="10" fontId="6" fillId="6" borderId="25" xfId="1" applyNumberFormat="1" applyFont="1" applyFill="1" applyBorder="1" applyAlignment="1">
      <alignment horizontal="center" vertical="center" wrapText="1"/>
    </xf>
    <xf numFmtId="10" fontId="6" fillId="6" borderId="8" xfId="1" applyNumberFormat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justify" vertical="center" wrapText="1"/>
    </xf>
    <xf numFmtId="0" fontId="3" fillId="0" borderId="0" xfId="1" applyFont="1" applyAlignment="1">
      <alignment horizontal="justify" vertical="center"/>
    </xf>
    <xf numFmtId="0" fontId="4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6" fillId="6" borderId="7" xfId="1" applyFont="1" applyFill="1" applyBorder="1" applyAlignment="1">
      <alignment horizontal="center" vertical="center" wrapText="1"/>
    </xf>
    <xf numFmtId="0" fontId="6" fillId="6" borderId="25" xfId="1" applyFont="1" applyFill="1" applyBorder="1" applyAlignment="1">
      <alignment horizontal="center" vertical="center" wrapText="1"/>
    </xf>
    <xf numFmtId="164" fontId="6" fillId="5" borderId="12" xfId="2" applyFont="1" applyFill="1" applyBorder="1" applyAlignment="1">
      <alignment horizontal="center" vertical="center" wrapText="1"/>
    </xf>
    <xf numFmtId="164" fontId="6" fillId="5" borderId="16" xfId="2" applyFont="1" applyFill="1" applyBorder="1" applyAlignment="1">
      <alignment horizontal="center" vertical="center" wrapText="1"/>
    </xf>
    <xf numFmtId="1" fontId="5" fillId="5" borderId="13" xfId="1" applyNumberFormat="1" applyFont="1" applyFill="1" applyBorder="1" applyAlignment="1">
      <alignment horizontal="center" vertical="center" wrapText="1"/>
    </xf>
    <xf numFmtId="1" fontId="5" fillId="5" borderId="17" xfId="1" applyNumberFormat="1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left" vertical="center" wrapText="1"/>
    </xf>
    <xf numFmtId="164" fontId="6" fillId="6" borderId="18" xfId="2" applyFont="1" applyFill="1" applyBorder="1" applyAlignment="1">
      <alignment horizontal="center" vertical="center" wrapText="1"/>
    </xf>
    <xf numFmtId="164" fontId="6" fillId="6" borderId="14" xfId="2" applyFont="1" applyFill="1" applyBorder="1" applyAlignment="1">
      <alignment horizontal="center" vertical="center" wrapText="1"/>
    </xf>
    <xf numFmtId="164" fontId="6" fillId="6" borderId="19" xfId="2" applyFont="1" applyFill="1" applyBorder="1" applyAlignment="1">
      <alignment horizontal="center" vertical="center" wrapText="1"/>
    </xf>
    <xf numFmtId="164" fontId="6" fillId="6" borderId="20" xfId="2" applyFont="1" applyFill="1" applyBorder="1" applyAlignment="1">
      <alignment horizontal="center" vertical="center" wrapText="1"/>
    </xf>
    <xf numFmtId="164" fontId="6" fillId="6" borderId="21" xfId="2" applyFont="1" applyFill="1" applyBorder="1" applyAlignment="1">
      <alignment horizontal="center" vertical="center" wrapText="1"/>
    </xf>
    <xf numFmtId="164" fontId="6" fillId="6" borderId="22" xfId="2" applyFont="1" applyFill="1" applyBorder="1" applyAlignment="1">
      <alignment horizontal="center" vertical="center" wrapText="1"/>
    </xf>
    <xf numFmtId="164" fontId="6" fillId="6" borderId="23" xfId="2" applyFont="1" applyFill="1" applyBorder="1" applyAlignment="1">
      <alignment horizontal="center" vertical="center" wrapText="1"/>
    </xf>
  </cellXfs>
  <cellStyles count="3">
    <cellStyle name="Millares [0] 2 2 3" xfId="2" xr:uid="{37968B64-8037-447D-A846-DE04DB0D98BB}"/>
    <cellStyle name="Normal" xfId="0" builtinId="0"/>
    <cellStyle name="Normal 3 3" xfId="1" xr:uid="{542D5C7E-4F97-4FED-85E1-F07AD532F6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3</xdr:row>
      <xdr:rowOff>64293</xdr:rowOff>
    </xdr:from>
    <xdr:to>
      <xdr:col>3</xdr:col>
      <xdr:colOff>1587</xdr:colOff>
      <xdr:row>4</xdr:row>
      <xdr:rowOff>54769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CB499D-973E-4F95-BCB8-30BD11ADD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912018"/>
          <a:ext cx="1497011" cy="419101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3</xdr:row>
      <xdr:rowOff>64293</xdr:rowOff>
    </xdr:from>
    <xdr:to>
      <xdr:col>2</xdr:col>
      <xdr:colOff>1110456</xdr:colOff>
      <xdr:row>4</xdr:row>
      <xdr:rowOff>54769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BDB76E-3848-47F4-AAF3-215BFF57F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912018"/>
          <a:ext cx="1491455" cy="419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D7086-0F6D-41E4-882E-4E6C8E535F05}">
  <sheetPr>
    <tabColor rgb="FF92D050"/>
    <pageSetUpPr fitToPage="1"/>
  </sheetPr>
  <dimension ref="B1:P82"/>
  <sheetViews>
    <sheetView showGridLines="0" tabSelected="1" zoomScale="90" zoomScaleNormal="90" workbookViewId="0"/>
  </sheetViews>
  <sheetFormatPr baseColWidth="10" defaultColWidth="11.453125" defaultRowHeight="80.25" customHeight="1" x14ac:dyDescent="0.35"/>
  <cols>
    <col min="1" max="1" width="4.81640625" style="1" customWidth="1"/>
    <col min="2" max="2" width="6.54296875" style="1" customWidth="1"/>
    <col min="3" max="3" width="16.7265625" style="1" customWidth="1"/>
    <col min="4" max="4" width="17.54296875" style="1" customWidth="1"/>
    <col min="5" max="5" width="5.1796875" style="1" customWidth="1"/>
    <col min="6" max="6" width="5.7265625" style="1" customWidth="1"/>
    <col min="7" max="7" width="47" style="1" customWidth="1"/>
    <col min="8" max="8" width="21.453125" style="1" customWidth="1"/>
    <col min="9" max="9" width="21.453125" style="1" hidden="1" customWidth="1"/>
    <col min="10" max="14" width="21.453125" style="1" customWidth="1"/>
    <col min="15" max="15" width="18.1796875" style="1" customWidth="1"/>
    <col min="16" max="16" width="20.1796875" style="1" customWidth="1"/>
    <col min="17" max="16384" width="11.453125" style="1"/>
  </cols>
  <sheetData>
    <row r="1" spans="2:16" ht="21.75" customHeight="1" x14ac:dyDescent="0.35"/>
    <row r="2" spans="2:16" ht="19.5" customHeight="1" x14ac:dyDescent="0.35">
      <c r="B2" s="40" t="s">
        <v>0</v>
      </c>
      <c r="C2" s="41"/>
      <c r="D2" s="41"/>
      <c r="E2" s="41"/>
      <c r="F2" s="41"/>
      <c r="G2" s="41"/>
      <c r="H2" s="42" t="s">
        <v>1</v>
      </c>
      <c r="I2" s="42"/>
      <c r="J2" s="42"/>
      <c r="K2" s="42"/>
      <c r="L2" s="42"/>
      <c r="M2" s="42"/>
      <c r="N2" s="42"/>
      <c r="O2" s="42"/>
      <c r="P2" s="42"/>
    </row>
    <row r="3" spans="2:16" ht="25.5" customHeight="1" thickBot="1" x14ac:dyDescent="0.4">
      <c r="B3" s="41"/>
      <c r="C3" s="41"/>
      <c r="D3" s="41"/>
      <c r="E3" s="41"/>
      <c r="F3" s="41"/>
      <c r="G3" s="41"/>
      <c r="H3" s="42" t="s">
        <v>2</v>
      </c>
      <c r="I3" s="42"/>
      <c r="J3" s="42"/>
      <c r="K3" s="42"/>
      <c r="L3" s="42"/>
      <c r="M3" s="42"/>
      <c r="N3" s="42"/>
      <c r="O3" s="42"/>
      <c r="P3" s="42"/>
    </row>
    <row r="4" spans="2:16" ht="33.75" customHeight="1" thickBot="1" x14ac:dyDescent="0.4">
      <c r="H4" s="43" t="s">
        <v>3</v>
      </c>
      <c r="I4" s="44"/>
      <c r="J4" s="44"/>
      <c r="K4" s="44"/>
      <c r="L4" s="44"/>
      <c r="M4" s="44"/>
      <c r="N4" s="44"/>
      <c r="O4" s="45" t="s">
        <v>4</v>
      </c>
      <c r="P4" s="46"/>
    </row>
    <row r="5" spans="2:16" ht="25.5" customHeight="1" thickBot="1" x14ac:dyDescent="0.4">
      <c r="H5" s="36" t="s">
        <v>5</v>
      </c>
      <c r="I5" s="37"/>
      <c r="J5" s="37"/>
      <c r="K5" s="37"/>
      <c r="L5" s="37"/>
      <c r="M5" s="37"/>
      <c r="N5" s="37"/>
      <c r="O5" s="38" t="s">
        <v>6</v>
      </c>
      <c r="P5" s="39"/>
    </row>
    <row r="6" spans="2:16" ht="42.75" customHeight="1" x14ac:dyDescent="0.35">
      <c r="B6" s="2" t="s">
        <v>7</v>
      </c>
      <c r="C6" s="3" t="s">
        <v>8</v>
      </c>
      <c r="D6" s="3" t="s">
        <v>9</v>
      </c>
      <c r="E6" s="3" t="s">
        <v>10</v>
      </c>
      <c r="F6" s="3" t="s">
        <v>11</v>
      </c>
      <c r="G6" s="4" t="s">
        <v>12</v>
      </c>
      <c r="H6" s="3" t="s">
        <v>13</v>
      </c>
      <c r="I6" s="3" t="s">
        <v>14</v>
      </c>
      <c r="J6" s="3" t="s">
        <v>15</v>
      </c>
      <c r="K6" s="3" t="s">
        <v>16</v>
      </c>
      <c r="L6" s="3" t="s">
        <v>17</v>
      </c>
      <c r="M6" s="3" t="s">
        <v>18</v>
      </c>
      <c r="N6" s="3" t="s">
        <v>19</v>
      </c>
      <c r="O6" s="3" t="s">
        <v>20</v>
      </c>
      <c r="P6" s="5" t="s">
        <v>21</v>
      </c>
    </row>
    <row r="7" spans="2:16" ht="32.25" customHeight="1" x14ac:dyDescent="0.35">
      <c r="B7" s="49">
        <v>1</v>
      </c>
      <c r="C7" s="51">
        <v>2018011000817</v>
      </c>
      <c r="D7" s="53" t="s">
        <v>22</v>
      </c>
      <c r="E7" s="6">
        <v>11</v>
      </c>
      <c r="F7" s="53" t="s">
        <v>23</v>
      </c>
      <c r="G7" s="55" t="s">
        <v>24</v>
      </c>
      <c r="H7" s="8">
        <v>10503408958</v>
      </c>
      <c r="I7" s="8"/>
      <c r="J7" s="8">
        <v>3577722673.5500002</v>
      </c>
      <c r="K7" s="8">
        <f>+H7-I7-J7</f>
        <v>6925686284.4499998</v>
      </c>
      <c r="L7" s="8">
        <v>3557695259.5500002</v>
      </c>
      <c r="M7" s="8">
        <v>1434255755.71</v>
      </c>
      <c r="N7" s="8">
        <v>1434255755.71</v>
      </c>
      <c r="O7" s="9">
        <f>+L7/H7</f>
        <v>0.33871815081904955</v>
      </c>
      <c r="P7" s="10">
        <f>+M7/H7</f>
        <v>0.13655145309919484</v>
      </c>
    </row>
    <row r="8" spans="2:16" ht="30.75" customHeight="1" x14ac:dyDescent="0.35">
      <c r="B8" s="50"/>
      <c r="C8" s="52"/>
      <c r="D8" s="54"/>
      <c r="E8" s="6">
        <v>16</v>
      </c>
      <c r="F8" s="54"/>
      <c r="G8" s="55"/>
      <c r="H8" s="8">
        <v>7532485377</v>
      </c>
      <c r="I8" s="11"/>
      <c r="J8" s="12">
        <v>7124310188.3299999</v>
      </c>
      <c r="K8" s="8">
        <f>+H8-I8-J8</f>
        <v>408175188.67000008</v>
      </c>
      <c r="L8" s="12">
        <v>6644173224.3299999</v>
      </c>
      <c r="M8" s="8">
        <v>3476162461.4699998</v>
      </c>
      <c r="N8" s="8">
        <v>3463574046.4699998</v>
      </c>
      <c r="O8" s="9">
        <f>+L8/H8</f>
        <v>0.88206918324960726</v>
      </c>
      <c r="P8" s="10">
        <f>+M8/H8</f>
        <v>0.46148944040226841</v>
      </c>
    </row>
    <row r="9" spans="2:16" ht="20.25" customHeight="1" x14ac:dyDescent="0.35">
      <c r="B9" s="56" t="s">
        <v>25</v>
      </c>
      <c r="C9" s="57"/>
      <c r="D9" s="57"/>
      <c r="E9" s="57"/>
      <c r="F9" s="57"/>
      <c r="G9" s="57"/>
      <c r="H9" s="13">
        <f t="shared" ref="H9:N9" si="0">SUM(H7:H8)</f>
        <v>18035894335</v>
      </c>
      <c r="I9" s="13">
        <f t="shared" si="0"/>
        <v>0</v>
      </c>
      <c r="J9" s="13">
        <f t="shared" si="0"/>
        <v>10702032861.880001</v>
      </c>
      <c r="K9" s="13">
        <f t="shared" si="0"/>
        <v>7333861473.1199999</v>
      </c>
      <c r="L9" s="13">
        <f t="shared" si="0"/>
        <v>10201868483.880001</v>
      </c>
      <c r="M9" s="13">
        <f t="shared" si="0"/>
        <v>4910418217.1800003</v>
      </c>
      <c r="N9" s="13">
        <f t="shared" si="0"/>
        <v>4897829802.1800003</v>
      </c>
      <c r="O9" s="30">
        <f t="shared" ref="O9:O20" si="1">+L9/H9</f>
        <v>0.56564250679172112</v>
      </c>
      <c r="P9" s="31">
        <f t="shared" ref="P9:P20" si="2">+M9/H9</f>
        <v>0.2722580941079793</v>
      </c>
    </row>
    <row r="10" spans="2:16" ht="56.25" customHeight="1" x14ac:dyDescent="0.35">
      <c r="B10" s="14">
        <v>2</v>
      </c>
      <c r="C10" s="15">
        <v>2018011000872</v>
      </c>
      <c r="D10" s="16" t="s">
        <v>26</v>
      </c>
      <c r="E10" s="17">
        <v>11</v>
      </c>
      <c r="F10" s="17" t="s">
        <v>23</v>
      </c>
      <c r="G10" s="18" t="s">
        <v>27</v>
      </c>
      <c r="H10" s="19">
        <v>50857607</v>
      </c>
      <c r="I10" s="19"/>
      <c r="J10" s="19">
        <v>50857607</v>
      </c>
      <c r="K10" s="19">
        <f>+H10-I10-J10</f>
        <v>0</v>
      </c>
      <c r="L10" s="19">
        <v>0</v>
      </c>
      <c r="M10" s="19">
        <v>0</v>
      </c>
      <c r="N10" s="19">
        <v>0</v>
      </c>
      <c r="O10" s="9">
        <f t="shared" si="1"/>
        <v>0</v>
      </c>
      <c r="P10" s="10">
        <f t="shared" si="2"/>
        <v>0</v>
      </c>
    </row>
    <row r="11" spans="2:16" ht="18" customHeight="1" x14ac:dyDescent="0.35">
      <c r="B11" s="58" t="s">
        <v>25</v>
      </c>
      <c r="C11" s="59"/>
      <c r="D11" s="59"/>
      <c r="E11" s="59"/>
      <c r="F11" s="59"/>
      <c r="G11" s="60"/>
      <c r="H11" s="20">
        <f>SUM(H10:H10)</f>
        <v>50857607</v>
      </c>
      <c r="I11" s="20">
        <f t="shared" ref="I11:N11" si="3">SUM(I10:I10)</f>
        <v>0</v>
      </c>
      <c r="J11" s="20">
        <f t="shared" si="3"/>
        <v>50857607</v>
      </c>
      <c r="K11" s="20">
        <f t="shared" si="3"/>
        <v>0</v>
      </c>
      <c r="L11" s="20">
        <f t="shared" si="3"/>
        <v>0</v>
      </c>
      <c r="M11" s="20">
        <f t="shared" si="3"/>
        <v>0</v>
      </c>
      <c r="N11" s="20">
        <f t="shared" si="3"/>
        <v>0</v>
      </c>
      <c r="O11" s="30">
        <f t="shared" si="1"/>
        <v>0</v>
      </c>
      <c r="P11" s="31">
        <f t="shared" si="2"/>
        <v>0</v>
      </c>
    </row>
    <row r="12" spans="2:16" ht="51.75" customHeight="1" x14ac:dyDescent="0.35">
      <c r="B12" s="21">
        <v>3</v>
      </c>
      <c r="C12" s="22">
        <v>2018011000994</v>
      </c>
      <c r="D12" s="6" t="s">
        <v>28</v>
      </c>
      <c r="E12" s="6">
        <v>16</v>
      </c>
      <c r="F12" s="6" t="s">
        <v>23</v>
      </c>
      <c r="G12" s="7" t="s">
        <v>29</v>
      </c>
      <c r="H12" s="11">
        <v>23802875600</v>
      </c>
      <c r="I12" s="11"/>
      <c r="J12" s="11">
        <v>22379822560.849998</v>
      </c>
      <c r="K12" s="11">
        <f>+H12-I12-J12</f>
        <v>1423053039.1500015</v>
      </c>
      <c r="L12" s="11">
        <v>20023667756.849998</v>
      </c>
      <c r="M12" s="23">
        <v>19430609812.880001</v>
      </c>
      <c r="N12" s="23">
        <v>19430609812.880001</v>
      </c>
      <c r="O12" s="24">
        <f>+L12/H12</f>
        <v>0.84122893776960284</v>
      </c>
      <c r="P12" s="25">
        <f>+M12/H12</f>
        <v>0.81631354712789417</v>
      </c>
    </row>
    <row r="13" spans="2:16" ht="21" customHeight="1" x14ac:dyDescent="0.35">
      <c r="B13" s="56" t="s">
        <v>25</v>
      </c>
      <c r="C13" s="57"/>
      <c r="D13" s="57"/>
      <c r="E13" s="57"/>
      <c r="F13" s="57"/>
      <c r="G13" s="57"/>
      <c r="H13" s="13">
        <f t="shared" ref="H13:N13" si="4">SUM(H12:H12)</f>
        <v>23802875600</v>
      </c>
      <c r="I13" s="13">
        <f t="shared" si="4"/>
        <v>0</v>
      </c>
      <c r="J13" s="13">
        <f t="shared" si="4"/>
        <v>22379822560.849998</v>
      </c>
      <c r="K13" s="13">
        <f t="shared" si="4"/>
        <v>1423053039.1500015</v>
      </c>
      <c r="L13" s="13">
        <f t="shared" si="4"/>
        <v>20023667756.849998</v>
      </c>
      <c r="M13" s="13">
        <f t="shared" si="4"/>
        <v>19430609812.880001</v>
      </c>
      <c r="N13" s="13">
        <f t="shared" si="4"/>
        <v>19430609812.880001</v>
      </c>
      <c r="O13" s="30">
        <f>+L13/H13</f>
        <v>0.84122893776960284</v>
      </c>
      <c r="P13" s="31">
        <f t="shared" si="2"/>
        <v>0.81631354712789417</v>
      </c>
    </row>
    <row r="14" spans="2:16" ht="42" customHeight="1" x14ac:dyDescent="0.35">
      <c r="B14" s="21">
        <v>4</v>
      </c>
      <c r="C14" s="22">
        <v>2018011000521</v>
      </c>
      <c r="D14" s="6" t="s">
        <v>30</v>
      </c>
      <c r="E14" s="6">
        <v>11</v>
      </c>
      <c r="F14" s="6" t="s">
        <v>23</v>
      </c>
      <c r="G14" s="7" t="s">
        <v>31</v>
      </c>
      <c r="H14" s="8">
        <v>10524413435</v>
      </c>
      <c r="I14" s="26"/>
      <c r="J14" s="12">
        <v>10177739414.129999</v>
      </c>
      <c r="K14" s="8">
        <f>+H14-I14-J14</f>
        <v>346674020.87000084</v>
      </c>
      <c r="L14" s="12">
        <v>10177739414.129999</v>
      </c>
      <c r="M14" s="8">
        <v>1883315982.8299999</v>
      </c>
      <c r="N14" s="8">
        <v>1883315982.8299999</v>
      </c>
      <c r="O14" s="9">
        <f t="shared" ref="O14:O15" si="5">+L14/H14</f>
        <v>0.96706001498220306</v>
      </c>
      <c r="P14" s="10">
        <f t="shared" si="2"/>
        <v>0.17894735839309034</v>
      </c>
    </row>
    <row r="15" spans="2:16" ht="18.75" customHeight="1" x14ac:dyDescent="0.35">
      <c r="B15" s="56" t="s">
        <v>25</v>
      </c>
      <c r="C15" s="57"/>
      <c r="D15" s="57"/>
      <c r="E15" s="57"/>
      <c r="F15" s="57"/>
      <c r="G15" s="57"/>
      <c r="H15" s="13">
        <f>SUM(H14)</f>
        <v>10524413435</v>
      </c>
      <c r="I15" s="13">
        <f t="shared" ref="I15:N15" si="6">SUM(I14)</f>
        <v>0</v>
      </c>
      <c r="J15" s="13">
        <f t="shared" si="6"/>
        <v>10177739414.129999</v>
      </c>
      <c r="K15" s="13">
        <f t="shared" si="6"/>
        <v>346674020.87000084</v>
      </c>
      <c r="L15" s="13">
        <f t="shared" si="6"/>
        <v>10177739414.129999</v>
      </c>
      <c r="M15" s="13">
        <f t="shared" si="6"/>
        <v>1883315982.8299999</v>
      </c>
      <c r="N15" s="13">
        <f t="shared" si="6"/>
        <v>1883315982.8299999</v>
      </c>
      <c r="O15" s="30">
        <f t="shared" si="5"/>
        <v>0.96706001498220306</v>
      </c>
      <c r="P15" s="31">
        <f t="shared" si="2"/>
        <v>0.17894735839309034</v>
      </c>
    </row>
    <row r="16" spans="2:16" ht="37.5" customHeight="1" x14ac:dyDescent="0.35">
      <c r="B16" s="21">
        <v>5</v>
      </c>
      <c r="C16" s="22">
        <v>2018011000820</v>
      </c>
      <c r="D16" s="6" t="s">
        <v>32</v>
      </c>
      <c r="E16" s="6">
        <v>16</v>
      </c>
      <c r="F16" s="6" t="s">
        <v>23</v>
      </c>
      <c r="G16" s="7" t="s">
        <v>33</v>
      </c>
      <c r="H16" s="11">
        <v>89202851719</v>
      </c>
      <c r="I16" s="11"/>
      <c r="J16" s="11">
        <v>88559624790.789993</v>
      </c>
      <c r="K16" s="11">
        <f>+H16-I16-J16</f>
        <v>643226928.21000671</v>
      </c>
      <c r="L16" s="11">
        <v>86958255896.789993</v>
      </c>
      <c r="M16" s="11">
        <v>50679715833.540001</v>
      </c>
      <c r="N16" s="11">
        <v>50679715833.540001</v>
      </c>
      <c r="O16" s="24">
        <f t="shared" si="1"/>
        <v>0.97483717416029747</v>
      </c>
      <c r="P16" s="25">
        <f t="shared" si="2"/>
        <v>0.56814008584823461</v>
      </c>
    </row>
    <row r="17" spans="2:16" ht="24.75" customHeight="1" thickBot="1" x14ac:dyDescent="0.4">
      <c r="B17" s="61" t="s">
        <v>25</v>
      </c>
      <c r="C17" s="62"/>
      <c r="D17" s="62"/>
      <c r="E17" s="62"/>
      <c r="F17" s="62"/>
      <c r="G17" s="62"/>
      <c r="H17" s="27">
        <f t="shared" ref="H17:N17" si="7">SUM(H16:H16)</f>
        <v>89202851719</v>
      </c>
      <c r="I17" s="28">
        <f t="shared" si="7"/>
        <v>0</v>
      </c>
      <c r="J17" s="27">
        <f t="shared" si="7"/>
        <v>88559624790.789993</v>
      </c>
      <c r="K17" s="27">
        <f t="shared" si="7"/>
        <v>643226928.21000671</v>
      </c>
      <c r="L17" s="27">
        <f t="shared" si="7"/>
        <v>86958255896.789993</v>
      </c>
      <c r="M17" s="27">
        <f t="shared" si="7"/>
        <v>50679715833.540001</v>
      </c>
      <c r="N17" s="27">
        <f t="shared" si="7"/>
        <v>50679715833.540001</v>
      </c>
      <c r="O17" s="32">
        <f t="shared" si="1"/>
        <v>0.97483717416029747</v>
      </c>
      <c r="P17" s="33">
        <f t="shared" si="2"/>
        <v>0.56814008584823461</v>
      </c>
    </row>
    <row r="18" spans="2:16" ht="37.5" customHeight="1" x14ac:dyDescent="0.35">
      <c r="B18" s="21">
        <v>6</v>
      </c>
      <c r="C18" s="22">
        <v>2018011000820</v>
      </c>
      <c r="D18" s="6" t="s">
        <v>34</v>
      </c>
      <c r="E18" s="6">
        <v>16</v>
      </c>
      <c r="F18" s="6" t="s">
        <v>23</v>
      </c>
      <c r="G18" s="7" t="s">
        <v>35</v>
      </c>
      <c r="H18" s="11">
        <v>1919787304</v>
      </c>
      <c r="I18" s="11"/>
      <c r="J18" s="11">
        <v>1919787304</v>
      </c>
      <c r="K18" s="11">
        <f>+H18-I18-J18</f>
        <v>0</v>
      </c>
      <c r="L18" s="11">
        <v>1919787304</v>
      </c>
      <c r="M18" s="11">
        <v>1919787304</v>
      </c>
      <c r="N18" s="11">
        <v>1919787304</v>
      </c>
      <c r="O18" s="24">
        <f t="shared" si="1"/>
        <v>1</v>
      </c>
      <c r="P18" s="25">
        <f t="shared" si="2"/>
        <v>1</v>
      </c>
    </row>
    <row r="19" spans="2:16" ht="24.75" customHeight="1" thickBot="1" x14ac:dyDescent="0.4">
      <c r="B19" s="61" t="s">
        <v>25</v>
      </c>
      <c r="C19" s="62"/>
      <c r="D19" s="62"/>
      <c r="E19" s="62"/>
      <c r="F19" s="62"/>
      <c r="G19" s="62"/>
      <c r="H19" s="27">
        <f t="shared" ref="H19:N19" si="8">SUM(H18:H18)</f>
        <v>1919787304</v>
      </c>
      <c r="I19" s="28">
        <f t="shared" si="8"/>
        <v>0</v>
      </c>
      <c r="J19" s="27">
        <f t="shared" si="8"/>
        <v>1919787304</v>
      </c>
      <c r="K19" s="27">
        <f t="shared" si="8"/>
        <v>0</v>
      </c>
      <c r="L19" s="27">
        <f t="shared" si="8"/>
        <v>1919787304</v>
      </c>
      <c r="M19" s="27">
        <f t="shared" si="8"/>
        <v>1919787304</v>
      </c>
      <c r="N19" s="27">
        <f t="shared" si="8"/>
        <v>1919787304</v>
      </c>
      <c r="O19" s="32">
        <f t="shared" si="1"/>
        <v>1</v>
      </c>
      <c r="P19" s="33">
        <f t="shared" si="2"/>
        <v>1</v>
      </c>
    </row>
    <row r="20" spans="2:16" ht="20.25" customHeight="1" thickBot="1" x14ac:dyDescent="0.4">
      <c r="B20" s="47" t="s">
        <v>36</v>
      </c>
      <c r="C20" s="48"/>
      <c r="D20" s="48"/>
      <c r="E20" s="48"/>
      <c r="F20" s="48"/>
      <c r="G20" s="48"/>
      <c r="H20" s="29">
        <f>+H9+H11+H13+H15+H17+H19</f>
        <v>143536680000</v>
      </c>
      <c r="I20" s="29">
        <f t="shared" ref="I20:N20" si="9">+I9+I11+I13+I15+I17+I19</f>
        <v>0</v>
      </c>
      <c r="J20" s="29">
        <f t="shared" si="9"/>
        <v>133789864538.64999</v>
      </c>
      <c r="K20" s="29">
        <f t="shared" si="9"/>
        <v>9746815461.350008</v>
      </c>
      <c r="L20" s="29">
        <f t="shared" si="9"/>
        <v>129281318855.64999</v>
      </c>
      <c r="M20" s="29">
        <f t="shared" si="9"/>
        <v>78823847150.429993</v>
      </c>
      <c r="N20" s="29">
        <f t="shared" si="9"/>
        <v>78811258735.429993</v>
      </c>
      <c r="O20" s="34">
        <f t="shared" si="1"/>
        <v>0.90068489013156772</v>
      </c>
      <c r="P20" s="35">
        <f t="shared" si="2"/>
        <v>0.54915473278628146</v>
      </c>
    </row>
    <row r="21" spans="2:16" ht="28.5" customHeight="1" x14ac:dyDescent="0.35"/>
    <row r="22" spans="2:16" ht="28.5" customHeight="1" x14ac:dyDescent="0.35"/>
    <row r="23" spans="2:16" ht="28.5" customHeight="1" x14ac:dyDescent="0.35"/>
    <row r="24" spans="2:16" ht="28.5" customHeight="1" x14ac:dyDescent="0.35"/>
    <row r="25" spans="2:16" ht="28.5" customHeight="1" x14ac:dyDescent="0.35"/>
    <row r="26" spans="2:16" ht="28.5" customHeight="1" x14ac:dyDescent="0.35"/>
    <row r="27" spans="2:16" ht="28.5" customHeight="1" x14ac:dyDescent="0.35"/>
    <row r="28" spans="2:16" ht="28.5" customHeight="1" x14ac:dyDescent="0.35"/>
    <row r="29" spans="2:16" ht="28.5" customHeight="1" x14ac:dyDescent="0.35"/>
    <row r="30" spans="2:16" ht="28.5" customHeight="1" x14ac:dyDescent="0.35"/>
    <row r="31" spans="2:16" ht="28.5" customHeight="1" x14ac:dyDescent="0.35"/>
    <row r="32" spans="2:16" ht="28.5" customHeight="1" x14ac:dyDescent="0.35"/>
    <row r="33" ht="28.5" customHeight="1" x14ac:dyDescent="0.35"/>
    <row r="34" ht="28.5" customHeight="1" x14ac:dyDescent="0.35"/>
    <row r="35" ht="28.5" customHeight="1" x14ac:dyDescent="0.35"/>
    <row r="36" ht="28.5" customHeight="1" x14ac:dyDescent="0.35"/>
    <row r="37" ht="28.5" customHeight="1" x14ac:dyDescent="0.35"/>
    <row r="38" ht="28.5" customHeight="1" x14ac:dyDescent="0.35"/>
    <row r="39" ht="28.5" customHeight="1" x14ac:dyDescent="0.35"/>
    <row r="40" ht="28.5" customHeight="1" x14ac:dyDescent="0.35"/>
    <row r="41" ht="28.5" customHeight="1" x14ac:dyDescent="0.35"/>
    <row r="42" ht="28.5" customHeight="1" x14ac:dyDescent="0.35"/>
    <row r="43" ht="28.5" customHeight="1" x14ac:dyDescent="0.35"/>
    <row r="44" ht="28.5" customHeight="1" x14ac:dyDescent="0.35"/>
    <row r="45" ht="28.5" customHeight="1" x14ac:dyDescent="0.35"/>
    <row r="46" ht="28.5" customHeight="1" x14ac:dyDescent="0.35"/>
    <row r="47" ht="28.5" customHeight="1" x14ac:dyDescent="0.35"/>
    <row r="48" ht="28.5" customHeight="1" x14ac:dyDescent="0.35"/>
    <row r="49" ht="28.5" customHeight="1" x14ac:dyDescent="0.35"/>
    <row r="50" ht="28.5" customHeight="1" x14ac:dyDescent="0.35"/>
    <row r="51" ht="28.5" customHeight="1" x14ac:dyDescent="0.35"/>
    <row r="52" ht="28.5" customHeight="1" x14ac:dyDescent="0.35"/>
    <row r="53" ht="28.5" customHeight="1" x14ac:dyDescent="0.35"/>
    <row r="54" ht="28.5" customHeight="1" x14ac:dyDescent="0.35"/>
    <row r="55" ht="28.5" customHeight="1" x14ac:dyDescent="0.35"/>
    <row r="56" ht="28.5" customHeight="1" x14ac:dyDescent="0.35"/>
    <row r="57" ht="28.5" customHeight="1" x14ac:dyDescent="0.35"/>
    <row r="58" ht="28.5" customHeight="1" x14ac:dyDescent="0.35"/>
    <row r="59" ht="28.5" customHeight="1" x14ac:dyDescent="0.35"/>
    <row r="60" ht="28.5" customHeight="1" x14ac:dyDescent="0.35"/>
    <row r="61" ht="28.5" customHeight="1" x14ac:dyDescent="0.35"/>
    <row r="62" ht="28.5" customHeight="1" x14ac:dyDescent="0.35"/>
    <row r="63" ht="28.5" customHeight="1" x14ac:dyDescent="0.35"/>
    <row r="64" ht="28.5" customHeight="1" x14ac:dyDescent="0.35"/>
    <row r="65" ht="28.5" customHeight="1" x14ac:dyDescent="0.35"/>
    <row r="66" ht="28.5" customHeight="1" x14ac:dyDescent="0.35"/>
    <row r="67" ht="28.5" customHeight="1" x14ac:dyDescent="0.35"/>
    <row r="68" ht="28.5" customHeight="1" x14ac:dyDescent="0.35"/>
    <row r="69" ht="28.5" customHeight="1" x14ac:dyDescent="0.35"/>
    <row r="70" ht="28.5" customHeight="1" x14ac:dyDescent="0.35"/>
    <row r="71" ht="28.5" customHeight="1" x14ac:dyDescent="0.35"/>
    <row r="72" ht="28.5" customHeight="1" x14ac:dyDescent="0.35"/>
    <row r="73" ht="28.5" customHeight="1" x14ac:dyDescent="0.35"/>
    <row r="74" ht="28.5" customHeight="1" x14ac:dyDescent="0.35"/>
    <row r="75" ht="28.5" customHeight="1" x14ac:dyDescent="0.35"/>
    <row r="76" ht="28.5" customHeight="1" x14ac:dyDescent="0.35"/>
    <row r="77" ht="28.5" customHeight="1" x14ac:dyDescent="0.35"/>
    <row r="78" ht="28.5" customHeight="1" x14ac:dyDescent="0.35"/>
    <row r="79" ht="28.5" customHeight="1" x14ac:dyDescent="0.35"/>
    <row r="80" ht="28.5" customHeight="1" x14ac:dyDescent="0.35"/>
    <row r="81" ht="28.5" customHeight="1" x14ac:dyDescent="0.35"/>
    <row r="82" ht="28.5" customHeight="1" x14ac:dyDescent="0.35"/>
  </sheetData>
  <mergeCells count="19">
    <mergeCell ref="B20:G20"/>
    <mergeCell ref="B7:B8"/>
    <mergeCell ref="C7:C8"/>
    <mergeCell ref="D7:D8"/>
    <mergeCell ref="F7:F8"/>
    <mergeCell ref="G7:G8"/>
    <mergeCell ref="B9:G9"/>
    <mergeCell ref="B11:G11"/>
    <mergeCell ref="B13:G13"/>
    <mergeCell ref="B15:G15"/>
    <mergeCell ref="B17:G17"/>
    <mergeCell ref="B19:G19"/>
    <mergeCell ref="H5:N5"/>
    <mergeCell ref="O5:P5"/>
    <mergeCell ref="B2:G3"/>
    <mergeCell ref="H2:P2"/>
    <mergeCell ref="H3:P3"/>
    <mergeCell ref="H4:N4"/>
    <mergeCell ref="O4:P4"/>
  </mergeCells>
  <printOptions horizontalCentered="1" verticalCentered="1"/>
  <pageMargins left="0.15748031496062992" right="0.15748031496062992" top="1.0236220472440944" bottom="0.78740157480314965" header="0.35433070866141736" footer="0.35433070866141736"/>
  <pageSetup scale="51" orientation="landscape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Inv_Eje_30 Sep FGN</vt:lpstr>
      <vt:lpstr>'Inv_Eje_30 Sep FGN'!Área_de_impresión</vt:lpstr>
      <vt:lpstr>'Inv_Eje_30 Sep FGN'!Títulos_a_imprimir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2023-10-09T22:43:03Z</dcterms:created>
  <dcterms:modified xsi:type="dcterms:W3CDTF">2023-10-09T22:43:11Z</dcterms:modified>
</cp:coreProperties>
</file>