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FGN\Documents\ANEXOS_Mantenimiento Vehiculos 2017\"/>
    </mc:Choice>
  </mc:AlternateContent>
  <bookViews>
    <workbookView xWindow="0" yWindow="2400" windowWidth="20640" windowHeight="9135" activeTab="3"/>
  </bookViews>
  <sheets>
    <sheet name="PORTAFOLIO TOTALES" sheetId="4" r:id="rId1"/>
    <sheet name="AUTOMOVILES" sheetId="5" r:id="rId2"/>
    <sheet name="CAMIONETAS " sheetId="3" r:id="rId3"/>
    <sheet name="MOTOS DILIGENCIAR" sheetId="2" r:id="rId4"/>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5" i="3" l="1"/>
  <c r="J275" i="3"/>
  <c r="K275" i="3"/>
  <c r="H275" i="3"/>
  <c r="L275" i="3"/>
  <c r="F275" i="3"/>
  <c r="G275" i="3"/>
  <c r="E275" i="3"/>
  <c r="D275" i="3"/>
  <c r="C275" i="3"/>
  <c r="C265" i="5"/>
  <c r="D26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51" i="5"/>
  <c r="A52" i="5"/>
  <c r="A53" i="5"/>
  <c r="A54" i="5"/>
  <c r="A55" i="5"/>
  <c r="A56" i="5"/>
  <c r="A57" i="5"/>
  <c r="A58" i="5"/>
  <c r="A59" i="5"/>
  <c r="A60" i="5"/>
  <c r="A61" i="5"/>
  <c r="A62" i="5"/>
  <c r="A63" i="5"/>
  <c r="A64" i="5"/>
  <c r="A65" i="5"/>
  <c r="A66" i="5"/>
  <c r="A67" i="5"/>
  <c r="A68" i="5"/>
  <c r="A72" i="5"/>
  <c r="A73" i="5"/>
  <c r="A74" i="5"/>
  <c r="A75" i="5"/>
  <c r="A76" i="5"/>
  <c r="A77" i="5"/>
  <c r="A78" i="5"/>
  <c r="A79" i="5"/>
  <c r="A80" i="5"/>
  <c r="A81" i="5"/>
  <c r="A82" i="5"/>
  <c r="A83" i="5"/>
  <c r="A84" i="5"/>
  <c r="A88" i="5"/>
  <c r="A89" i="5"/>
  <c r="A90" i="5"/>
  <c r="A91" i="5"/>
  <c r="A92" i="5"/>
  <c r="A93" i="5"/>
  <c r="A94" i="5"/>
  <c r="A95" i="5"/>
  <c r="A96" i="5"/>
  <c r="A100" i="5"/>
  <c r="A101" i="5"/>
  <c r="A102" i="5"/>
  <c r="A103" i="5"/>
  <c r="A104" i="5"/>
  <c r="A105" i="5"/>
  <c r="A106" i="5"/>
  <c r="A107" i="5"/>
  <c r="A108" i="5"/>
  <c r="A109" i="5"/>
  <c r="A110" i="5"/>
  <c r="A111" i="5"/>
  <c r="A112" i="5"/>
  <c r="A113" i="5"/>
  <c r="A114" i="5"/>
  <c r="A115" i="5"/>
  <c r="A116" i="5"/>
  <c r="A117" i="5"/>
  <c r="A118" i="5"/>
  <c r="A119" i="5"/>
  <c r="A120" i="5"/>
  <c r="A121" i="5"/>
  <c r="A122" i="5"/>
  <c r="A123" i="5"/>
  <c r="A127" i="5"/>
  <c r="A128" i="5"/>
  <c r="A129" i="5"/>
  <c r="A130" i="5"/>
  <c r="A131" i="5"/>
  <c r="A132" i="5"/>
  <c r="A133" i="5"/>
  <c r="A134" i="5"/>
  <c r="A135" i="5"/>
  <c r="A136" i="5"/>
  <c r="A137" i="5"/>
  <c r="A141" i="5"/>
  <c r="A142" i="5"/>
  <c r="A143" i="5"/>
  <c r="A144" i="5"/>
  <c r="A145" i="5"/>
  <c r="A146" i="5"/>
  <c r="A147" i="5"/>
  <c r="A148" i="5"/>
  <c r="A149" i="5"/>
  <c r="A150" i="5"/>
  <c r="A151" i="5"/>
  <c r="A152" i="5"/>
  <c r="A153" i="5"/>
  <c r="A154" i="5"/>
  <c r="A155" i="5"/>
  <c r="A156" i="5"/>
  <c r="A157" i="5"/>
  <c r="A161" i="5"/>
  <c r="A162" i="5"/>
  <c r="A163" i="5"/>
  <c r="A164" i="5"/>
  <c r="A165" i="5"/>
  <c r="A166" i="5"/>
  <c r="A167" i="5"/>
  <c r="A168" i="5"/>
  <c r="A169" i="5"/>
  <c r="A170" i="5"/>
  <c r="A171" i="5"/>
  <c r="A172" i="5"/>
  <c r="A173" i="5"/>
  <c r="A174" i="5"/>
  <c r="A175" i="5"/>
  <c r="A176" i="5"/>
  <c r="A177" i="5"/>
  <c r="A178" i="5"/>
  <c r="A179" i="5"/>
  <c r="A180" i="5"/>
  <c r="A184" i="5"/>
  <c r="A185" i="5"/>
  <c r="A186" i="5"/>
  <c r="A187" i="5"/>
  <c r="A188" i="5"/>
  <c r="A189" i="5"/>
  <c r="A190" i="5"/>
  <c r="A191" i="5"/>
  <c r="A192" i="5"/>
  <c r="A193" i="5"/>
  <c r="A194" i="5"/>
  <c r="A195" i="5"/>
  <c r="A196" i="5"/>
  <c r="A197" i="5"/>
  <c r="A198" i="5"/>
  <c r="A199" i="5"/>
  <c r="A200" i="5"/>
  <c r="A201" i="5"/>
  <c r="A202" i="5"/>
  <c r="A203" i="5"/>
  <c r="A207" i="5"/>
  <c r="A208" i="5"/>
  <c r="A209" i="5"/>
  <c r="A210" i="5"/>
  <c r="A211" i="5"/>
  <c r="A212" i="5"/>
  <c r="A213" i="5"/>
  <c r="A217" i="5"/>
  <c r="A218" i="5"/>
  <c r="A219" i="5"/>
  <c r="A220" i="5"/>
  <c r="A221" i="5"/>
  <c r="A222" i="5"/>
  <c r="A223" i="5"/>
  <c r="A224" i="5"/>
  <c r="A225" i="5"/>
  <c r="A226" i="5"/>
  <c r="A227" i="5"/>
  <c r="A228" i="5"/>
  <c r="A229" i="5"/>
  <c r="A230" i="5"/>
  <c r="A231" i="5"/>
  <c r="A234" i="5"/>
  <c r="A235" i="5"/>
  <c r="A236" i="5"/>
  <c r="A237" i="5"/>
  <c r="A238" i="5"/>
  <c r="A239" i="5"/>
  <c r="A240" i="5"/>
  <c r="A241" i="5"/>
  <c r="A242" i="5"/>
  <c r="A243" i="5"/>
  <c r="A244" i="5"/>
  <c r="A245" i="5"/>
  <c r="A249" i="5"/>
  <c r="A250" i="5"/>
  <c r="A251" i="5"/>
  <c r="A252" i="5"/>
  <c r="A253" i="5"/>
  <c r="A254" i="5"/>
  <c r="A255" i="5"/>
  <c r="A258" i="5"/>
  <c r="A259" i="5"/>
  <c r="A260" i="5"/>
  <c r="A261" i="5"/>
  <c r="A262" i="5"/>
  <c r="D256" i="2"/>
  <c r="E256" i="2"/>
  <c r="F256" i="2"/>
  <c r="G256" i="2"/>
  <c r="H256" i="2"/>
  <c r="I256" i="2"/>
  <c r="C256" i="2"/>
  <c r="A244" i="2"/>
  <c r="A245" i="2"/>
  <c r="A246" i="2"/>
  <c r="A240" i="2"/>
  <c r="A239" i="2"/>
  <c r="A229" i="2"/>
  <c r="A230" i="2"/>
  <c r="A231" i="2"/>
  <c r="A232" i="2"/>
  <c r="A233" i="2"/>
  <c r="A234" i="2"/>
  <c r="A235" i="2"/>
  <c r="A216" i="2"/>
  <c r="A217" i="2"/>
  <c r="A218" i="2"/>
  <c r="A219" i="2"/>
  <c r="A220" i="2"/>
  <c r="A221" i="2"/>
  <c r="A222" i="2"/>
  <c r="A223" i="2"/>
  <c r="A215" i="2"/>
  <c r="A210" i="2"/>
  <c r="A208" i="2"/>
  <c r="A206" i="2"/>
  <c r="A204" i="2"/>
  <c r="A202" i="2"/>
  <c r="A200" i="2"/>
  <c r="A198" i="2"/>
  <c r="A196" i="2"/>
  <c r="A183" i="2"/>
  <c r="A184" i="2"/>
  <c r="A185" i="2"/>
  <c r="A186" i="2"/>
  <c r="A187" i="2"/>
  <c r="A188" i="2"/>
  <c r="A189" i="2"/>
  <c r="A190" i="2"/>
  <c r="A191" i="2"/>
  <c r="A192" i="2"/>
  <c r="A177" i="2"/>
  <c r="A178" i="2"/>
  <c r="A179" i="2"/>
  <c r="A101" i="2"/>
  <c r="A102" i="2"/>
  <c r="A103" i="2"/>
  <c r="A104" i="2"/>
  <c r="A105" i="2"/>
  <c r="A106" i="2"/>
  <c r="A107" i="2"/>
  <c r="A108" i="2"/>
  <c r="A109" i="2"/>
  <c r="A110" i="2"/>
  <c r="A111" i="2"/>
  <c r="A112" i="2"/>
  <c r="A8" i="2"/>
  <c r="A9" i="2"/>
  <c r="A10" i="2"/>
  <c r="A11" i="2"/>
  <c r="A12" i="2"/>
  <c r="A13" i="2"/>
  <c r="A7" i="2"/>
  <c r="A257" i="3"/>
  <c r="A258" i="3"/>
  <c r="A259" i="3"/>
  <c r="A260" i="3"/>
  <c r="A261" i="3"/>
  <c r="A262" i="3"/>
  <c r="A263" i="3"/>
  <c r="A266" i="3"/>
  <c r="A267" i="3"/>
  <c r="A268" i="3"/>
  <c r="A269" i="3"/>
  <c r="A270" i="3"/>
  <c r="A93" i="3"/>
  <c r="A94" i="3"/>
  <c r="A95" i="3"/>
  <c r="A96" i="3"/>
  <c r="A97" i="3"/>
  <c r="A98" i="3"/>
  <c r="A99" i="3"/>
  <c r="A100" i="3"/>
  <c r="A101" i="3"/>
  <c r="A105" i="3"/>
  <c r="A106" i="3"/>
  <c r="A107" i="3"/>
  <c r="A108" i="3"/>
  <c r="A109" i="3"/>
  <c r="A110" i="3"/>
  <c r="A111" i="3"/>
  <c r="A112" i="3"/>
  <c r="A113" i="3"/>
  <c r="A114" i="3"/>
  <c r="A115" i="3"/>
  <c r="A116" i="3"/>
  <c r="A117" i="3"/>
  <c r="A118" i="3"/>
  <c r="A119" i="3"/>
  <c r="A120" i="3"/>
  <c r="A121" i="3"/>
  <c r="A122" i="3"/>
  <c r="A123" i="3"/>
  <c r="A124" i="3"/>
  <c r="A125" i="3"/>
  <c r="A126" i="3"/>
  <c r="A127" i="3"/>
  <c r="A128" i="3"/>
  <c r="A132" i="3"/>
  <c r="A133" i="3"/>
  <c r="A134" i="3"/>
  <c r="A135" i="3"/>
  <c r="A136" i="3"/>
  <c r="A137" i="3"/>
  <c r="A138" i="3"/>
  <c r="A139" i="3"/>
  <c r="A140" i="3"/>
  <c r="A141" i="3"/>
  <c r="A142" i="3"/>
  <c r="A146" i="3"/>
  <c r="A147" i="3"/>
  <c r="A148" i="3"/>
  <c r="A149" i="3"/>
  <c r="A150" i="3"/>
  <c r="A151" i="3"/>
  <c r="A152" i="3"/>
  <c r="A153" i="3"/>
  <c r="A154" i="3"/>
  <c r="A155" i="3"/>
  <c r="A156" i="3"/>
  <c r="A157" i="3"/>
  <c r="A158" i="3"/>
  <c r="A159" i="3"/>
  <c r="A160" i="3"/>
  <c r="A161" i="3"/>
  <c r="A162" i="3"/>
  <c r="A166" i="3"/>
  <c r="A167" i="3"/>
  <c r="A168" i="3"/>
  <c r="A169" i="3"/>
  <c r="A170" i="3"/>
  <c r="A171" i="3"/>
  <c r="A172" i="3"/>
  <c r="A173" i="3"/>
  <c r="A174" i="3"/>
  <c r="A175" i="3"/>
  <c r="A176" i="3"/>
  <c r="A177" i="3"/>
  <c r="A178" i="3"/>
  <c r="A179" i="3"/>
  <c r="A180" i="3"/>
  <c r="A181" i="3"/>
  <c r="A182" i="3"/>
  <c r="A183" i="3"/>
  <c r="A184" i="3"/>
  <c r="A185" i="3"/>
  <c r="A189" i="3"/>
  <c r="A190" i="3"/>
  <c r="A191" i="3"/>
  <c r="A192" i="3"/>
  <c r="A193" i="3"/>
  <c r="A194" i="3"/>
  <c r="A195" i="3"/>
  <c r="A196" i="3"/>
  <c r="A197" i="3"/>
  <c r="A198" i="3"/>
  <c r="A199" i="3"/>
  <c r="A200" i="3"/>
  <c r="A201" i="3"/>
  <c r="A202" i="3"/>
  <c r="A203" i="3"/>
  <c r="A204" i="3"/>
  <c r="A205" i="3"/>
  <c r="A206" i="3"/>
  <c r="A207" i="3"/>
  <c r="A208" i="3"/>
  <c r="A212" i="3"/>
  <c r="A213" i="3"/>
  <c r="A214" i="3"/>
  <c r="A215" i="3"/>
  <c r="A216" i="3"/>
  <c r="A217" i="3"/>
  <c r="A218" i="3"/>
  <c r="A222" i="3"/>
  <c r="A223" i="3"/>
  <c r="A224" i="3"/>
  <c r="A225" i="3"/>
  <c r="A226" i="3"/>
  <c r="A227" i="3"/>
  <c r="A228" i="3"/>
  <c r="A229" i="3"/>
  <c r="A230" i="3"/>
  <c r="A231" i="3"/>
  <c r="A232" i="3"/>
  <c r="A233" i="3"/>
  <c r="A234" i="3"/>
  <c r="A235" i="3"/>
  <c r="A236" i="3"/>
  <c r="A240" i="3"/>
  <c r="A241" i="3"/>
  <c r="A242" i="3"/>
  <c r="A243" i="3"/>
  <c r="A244" i="3"/>
  <c r="A245" i="3"/>
  <c r="A246" i="3"/>
  <c r="A247" i="3"/>
  <c r="A248" i="3"/>
  <c r="A46" i="3"/>
  <c r="A47" i="3"/>
  <c r="A48" i="3"/>
  <c r="A49"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7" i="3"/>
  <c r="C258" i="2"/>
  <c r="D13" i="4"/>
  <c r="A50" i="3"/>
  <c r="A51" i="3"/>
  <c r="A55" i="3"/>
  <c r="A56" i="3"/>
  <c r="A57" i="3"/>
  <c r="A58" i="3"/>
  <c r="A59" i="3"/>
  <c r="A60" i="3"/>
  <c r="A61" i="3"/>
  <c r="A62" i="3"/>
  <c r="A63" i="3"/>
  <c r="A64" i="3"/>
  <c r="A65" i="3"/>
  <c r="A66" i="3"/>
  <c r="A67" i="3"/>
  <c r="A68" i="3"/>
  <c r="A69" i="3"/>
  <c r="A70" i="3"/>
  <c r="A71" i="3"/>
  <c r="A72" i="3"/>
  <c r="A76" i="3"/>
  <c r="A77" i="3"/>
  <c r="A78" i="3"/>
  <c r="A79" i="3"/>
  <c r="A80" i="3"/>
  <c r="A81" i="3"/>
  <c r="A82" i="3"/>
  <c r="A83" i="3"/>
  <c r="A84" i="3"/>
  <c r="A85" i="3"/>
  <c r="A86" i="3"/>
  <c r="A87" i="3"/>
  <c r="C277" i="3"/>
  <c r="D12" i="4"/>
  <c r="C267" i="5"/>
  <c r="D11" i="4"/>
  <c r="D14" i="4"/>
</calcChain>
</file>

<file path=xl/sharedStrings.xml><?xml version="1.0" encoding="utf-8"?>
<sst xmlns="http://schemas.openxmlformats.org/spreadsheetml/2006/main" count="1460" uniqueCount="550">
  <si>
    <t>ÍTEM</t>
  </si>
  <si>
    <t>PROCEDIMIENTO</t>
  </si>
  <si>
    <t>AUTOMOVIL</t>
  </si>
  <si>
    <t xml:space="preserve">FORMUL COMP PROPSTA </t>
  </si>
  <si>
    <t xml:space="preserve"> PRECIO ESTIMADO </t>
  </si>
  <si>
    <t>I</t>
  </si>
  <si>
    <r>
      <t xml:space="preserve">REPARACIÓN DEL MOTOR : </t>
    </r>
    <r>
      <rPr>
        <sz val="9"/>
        <rFont val="Arial"/>
        <family val="2"/>
      </rPr>
      <t>incluyendo cambio juego de válvulas de admisión, cambio válvulas de escape, cambio casquetes de bancada, cambio juego casquetes de biela, cambio camisas, cambio juego de anillos, cambio juego pistones, cambio bujías, cambio bomba de aceite, cambio correa alternador, cambio eje de levas, calibrar válvulas, cambio soporte motor, cambio correas motor, cambio reten delantero cigüeñal, cambio reten trasero cigüeñal, cambio empaque tapa válvulas, sincronización motor KIT, cambio termostato, cambio, cambio radiador, reparar y sondear radiador, cambio liquido refrigerante, cambio mangueras radiador, cambio gorros válvulas, cambio balancines, silicona, cambio manguera refrigeración, mano de obra y repuestos más IVA.</t>
    </r>
  </si>
  <si>
    <t>CHEVROLET SONIC MODELO 2016 CILINDRAJE 1598</t>
  </si>
  <si>
    <t>NISSAN VERSA MODELO 2015 CILINDRAJE 1598</t>
  </si>
  <si>
    <t>DESCRIPCIÓN PROCEDIMIENTO</t>
  </si>
  <si>
    <t>Valor Unitario
(incluido impuestos)</t>
  </si>
  <si>
    <t>CAMBIO KIT MOTOR (MANO DE OBRA)</t>
  </si>
  <si>
    <t>CAMBIO JUEGO DE VÁLVULAS DE ADMISIÓN</t>
  </si>
  <si>
    <t>CAMBIO JUEGO DE VÁLVULAS DE ESCAPE</t>
  </si>
  <si>
    <t>CAMBIO JUEGO CASQUETES BANCADA</t>
  </si>
  <si>
    <t>CAMBIO JUEGO CASQUETES DE BIELA</t>
  </si>
  <si>
    <t>CAMBIO CAMISAS</t>
  </si>
  <si>
    <t>CAMBIO JUEGO DE ANILLOS</t>
  </si>
  <si>
    <t>CAMBIO JUEGO PISTONES</t>
  </si>
  <si>
    <t>CAMBIO BUJÍAS</t>
  </si>
  <si>
    <t>CAMBIO BOMBA ACEITE</t>
  </si>
  <si>
    <t>CAMBIO CORREA ALTERNADOR</t>
  </si>
  <si>
    <t>CAMBIO EJE LEVAS</t>
  </si>
  <si>
    <t>CALIBRACION DE VALVULAS</t>
  </si>
  <si>
    <t>CAMBIO SOPORTE MOTOR</t>
  </si>
  <si>
    <t>CAMBIO CORREAS MOTOR</t>
  </si>
  <si>
    <t>CAMBIO RETEN DELANTERO CIGÜEÑAL</t>
  </si>
  <si>
    <t>CAMBIO RETEN TRASERO CIGÜEÑAL</t>
  </si>
  <si>
    <t>CAMBIO EMPAQUE CARTER</t>
  </si>
  <si>
    <t>SINCRONIZACIÓN MOTOR ¨ KIT  ¨</t>
  </si>
  <si>
    <t>CAMBIO TERMOSTATO MOTOR</t>
  </si>
  <si>
    <t>CAMBIO RADIADOR</t>
  </si>
  <si>
    <t>REPARAR Y SONDEAR RADIADOR</t>
  </si>
  <si>
    <t>CAMBIO LIQUIDO REFRIGERANTE</t>
  </si>
  <si>
    <t>CAMBIO MANGUERAS RADIADOR</t>
  </si>
  <si>
    <t>CAMBIO GORROS VÁLVULAS</t>
  </si>
  <si>
    <t>CAMBIO BALANCINES</t>
  </si>
  <si>
    <t>SILICONA</t>
  </si>
  <si>
    <t>CAMBIO MANGUERA REFRIGERACION MOTOR.</t>
  </si>
  <si>
    <t>CAMBIO KIT DISTRIBUCION</t>
  </si>
  <si>
    <t>CAMBIO BOMBA DE AGUA</t>
  </si>
  <si>
    <t>REPARACION GENERAL DE MOTOR KIT</t>
  </si>
  <si>
    <t>CAMBIO CORREA A/C</t>
  </si>
  <si>
    <t>CAMBIO DE TERMOSTATO</t>
  </si>
  <si>
    <t>CAMBIO BUJES EJE DE LEVAS</t>
  </si>
  <si>
    <t>CAMBIO MEDIALUNAS AXIAL</t>
  </si>
  <si>
    <t>CAMBIO CIGÜEÑAL</t>
  </si>
  <si>
    <t>CAMBIO EMPAQUETADURA MOTOR</t>
  </si>
  <si>
    <t>CAMBIO JUEGO IMPULSADORES</t>
  </si>
  <si>
    <t>CAMBIO JUEGO BALANCINES</t>
  </si>
  <si>
    <t>CAMBIO BOMBA AGUA</t>
  </si>
  <si>
    <t>CAMBIO EMPAQUE TAPA VÁLVULAS</t>
  </si>
  <si>
    <t>CAMBIO CORREA HIDRAULICO</t>
  </si>
  <si>
    <t>II</t>
  </si>
  <si>
    <r>
      <t xml:space="preserve">TRANSMISIÓN CAJA VELOCIDADES </t>
    </r>
    <r>
      <rPr>
        <sz val="9"/>
        <rFont val="Arial"/>
        <family val="2"/>
      </rPr>
      <t>incluyendo reparación caja de velocidades, cambio de sincronizadores, cambio de retenes, cambio aceite caja velocidades, cambio prensa, disco, balinera, cambio bomba principal embrague, cambio bomba auxiliar embrague, cambio liquido embrague, cambio soportes caja velocidades, cambio reten YOKE caja, cambio guayas control cambios, cambio bujes palanca cambios, cambio palanca de cambios, mano de obra y repuestos más IVA.</t>
    </r>
  </si>
  <si>
    <t>REPARACIÓN CAJA VELOCIDADES</t>
  </si>
  <si>
    <t>CAMBIO DE SINCRONIZADOR</t>
  </si>
  <si>
    <t>CAMBIO DE RETEN</t>
  </si>
  <si>
    <t>CAMBIO ACEITE CAJA VELOCIDADES</t>
  </si>
  <si>
    <t>CAMBIO PRENSA, DISCO, BALINERA ¨KIT¨</t>
  </si>
  <si>
    <t>CAMBIO BOMBA PRINCIPAL EMBRAGUE</t>
  </si>
  <si>
    <t>CAMBIO BOMBA AUXILIAR EMBRAGUE</t>
  </si>
  <si>
    <t>CAMBIO LIQUIDO EMBRAGUE</t>
  </si>
  <si>
    <t>CAMBIO SOPORTES CAJA VELOCIDADES</t>
  </si>
  <si>
    <t>CAMBIO RETEN YOKE  CAJA</t>
  </si>
  <si>
    <t>CAMBIO GUAYAS CONTROL CAMBIOS</t>
  </si>
  <si>
    <t>CAMBIO BUJES PALANCA CAMBIO</t>
  </si>
  <si>
    <t>CAMBIO PALANCA DE CAMBIOS</t>
  </si>
  <si>
    <t>CAMBIO CRUCETA CARDAN</t>
  </si>
  <si>
    <t>CAMBIO BALINERA CENTRAL CARDAN</t>
  </si>
  <si>
    <t>CAMBIO ACEITE TRANSFERENCIA  80W-90</t>
  </si>
  <si>
    <t>REVISION SISTEMA DOBLE</t>
  </si>
  <si>
    <t>REPARACION TRANSFERENCIA</t>
  </si>
  <si>
    <t>III</t>
  </si>
  <si>
    <r>
      <t xml:space="preserve">SISTEMA DE COMBUSTIBLE </t>
    </r>
    <r>
      <rPr>
        <sz val="9"/>
        <rFont val="Arial"/>
        <family val="2"/>
      </rPr>
      <t>incluyendo cambio tanque combustible, tapa tanque combustible, cambio manguera combustible, calibración inyectores y bomba, cambio inyectores, mano de obra y repuestos más IVA.</t>
    </r>
  </si>
  <si>
    <t>CAMBIO TANQUE COMBUSTIBLE</t>
  </si>
  <si>
    <t>CAMBIO TAPA TANQUE COMBUSTIBLE</t>
  </si>
  <si>
    <t>CAMBIO MANGUERA COMBUSTIBLE</t>
  </si>
  <si>
    <t>CALIBRACIÓN INYECTORES Y BOMBA</t>
  </si>
  <si>
    <t>CAMBIO TOBERA BOMBA DE INYECCIÓN</t>
  </si>
  <si>
    <t>D/M TANQUE COMBUSTIBLE PARA LIMPIEZA</t>
  </si>
  <si>
    <t>SONDEO TUBERIA COMBUSTIBLE</t>
  </si>
  <si>
    <t>CAMBIO FILTRO COMBUSTIBLE</t>
  </si>
  <si>
    <t>CAMBIO INYECTORES</t>
  </si>
  <si>
    <t>D/M INYECTORES PARA REPARAR</t>
  </si>
  <si>
    <t>D/M BOMBA INYECCION PARA REPARAR</t>
  </si>
  <si>
    <t>CAMBIO TUBO COMBUSTIBLE</t>
  </si>
  <si>
    <t>CORREGIR FUGA ACPM POR RETORNO INYECC.</t>
  </si>
  <si>
    <t>IV</t>
  </si>
  <si>
    <r>
      <t xml:space="preserve">SISTEMA DIFERENCIAL </t>
    </r>
    <r>
      <rPr>
        <sz val="9"/>
        <rFont val="Arial"/>
        <family val="2"/>
      </rPr>
      <t>incluyendo reparación diferencial, cambio retenes ejes, cambio aceite diferencial, cambio reten SPEED, cambio semiejes, cambio soporte cardan, cambio crucetas cardan, cambio corona y SPEED, mano de obra y repuestos más IVA.</t>
    </r>
  </si>
  <si>
    <t>REPARACIÓN DIFERENCIAL</t>
  </si>
  <si>
    <t>CAMBIO RETEN EJE</t>
  </si>
  <si>
    <t>CAMBIO ACEITE DIFERENCIAL  85W -140</t>
  </si>
  <si>
    <t>CAMBIO RETEN SPEED</t>
  </si>
  <si>
    <t>CAMBIO SEMIEJE</t>
  </si>
  <si>
    <t>CAMBIO SOPORTE CARDAN</t>
  </si>
  <si>
    <t>CAMBIO CRUCETAS CARDAN</t>
  </si>
  <si>
    <t>CAMBIO CORONA Y SPEED</t>
  </si>
  <si>
    <t>CAMBIO RETEN SEMI-EJE</t>
  </si>
  <si>
    <t>V</t>
  </si>
  <si>
    <r>
      <t>SUSPENSIÓN DELANTERA</t>
    </r>
    <r>
      <rPr>
        <sz val="9"/>
        <rFont val="Arial"/>
        <family val="2"/>
      </rPr>
      <t xml:space="preserve"> incluyendo cambio muelles, cambio bocines, cambio rodamientos,  cambio ESPLENDER eje delantero, cambio bujes ballestas, cambio rodamientos ruedas, cambio retenes ruedas, alineación ruedas delanteras, cambio terminales dirección, cambio de amortiguadores, mano de obra y repuestos más IVA.</t>
    </r>
  </si>
  <si>
    <t>MUELLE</t>
  </si>
  <si>
    <t>BOCIN</t>
  </si>
  <si>
    <t>RODAMIENTO</t>
  </si>
  <si>
    <t>CAMBIO ESPLENDER EJE DELANTERO ¨KIT</t>
  </si>
  <si>
    <t>CAMBIO BUJE BALLESTA</t>
  </si>
  <si>
    <t>CAMBIO RODAMIENTO RUEDA</t>
  </si>
  <si>
    <t>CAMBIO RETEN RUEDA</t>
  </si>
  <si>
    <t>ALINEACIÓN Y BALANCEO RUEDAS DELANTERAS</t>
  </si>
  <si>
    <t>CAMBIO TERMINALES DIRECCIÓN</t>
  </si>
  <si>
    <t>CAMBIO AMORTIGUADOR DELANTERO</t>
  </si>
  <si>
    <t>CAMBIO TIJERA</t>
  </si>
  <si>
    <t>CAMBIO ROTULA</t>
  </si>
  <si>
    <t>CAMBIO EJE</t>
  </si>
  <si>
    <t>CAMBIO DE BUJE INFERIOR TIJERA</t>
  </si>
  <si>
    <t>CAMBIO DE BUJE SUPERIOR TIJERA</t>
  </si>
  <si>
    <t>CAMBIO ROTULA SUPERIOR</t>
  </si>
  <si>
    <t>CAMBIO ROTULA INFERIOR</t>
  </si>
  <si>
    <t>CAMBIO GUARDAPOLVO SEMI-EJE</t>
  </si>
  <si>
    <t>CAMBIO CAUCHO BARRA ESTABILIZADORA</t>
  </si>
  <si>
    <t>CAMBIO EXTENSION BARRA ESTABILIZADORA</t>
  </si>
  <si>
    <t>CAMBIO RODAMIENTO DELANTERO</t>
  </si>
  <si>
    <t>ALINEACION Y BALANCEO</t>
  </si>
  <si>
    <t>CAMBIO PERNO RUEDA DELANTERA</t>
  </si>
  <si>
    <t>VI</t>
  </si>
  <si>
    <r>
      <t>SUSPENSIÓN TRASERA</t>
    </r>
    <r>
      <rPr>
        <sz val="9"/>
        <rFont val="Arial"/>
        <family val="2"/>
      </rPr>
      <t xml:space="preserve"> incluyendo cambio amortiguadores, cambio de bujes, cambio muelles, cambio bocines, cambio de ejes, cambio rodamientos ruedas, cambio de retenes ruedas, desmontar y montar HAUSING, cambio pernos, mano de obra y repuestos más IVA.</t>
    </r>
  </si>
  <si>
    <t>CAMBIO BUJE</t>
  </si>
  <si>
    <t>CAMBIO MUELLE</t>
  </si>
  <si>
    <t>CAMBIO BOCIN</t>
  </si>
  <si>
    <t>CAMBIO RODAMIENTO</t>
  </si>
  <si>
    <t>CAMBIO RETEN RUEDA TRASERA</t>
  </si>
  <si>
    <t>DESMONTAR Y MONTAR HAUSING</t>
  </si>
  <si>
    <t>CAMBIO PERNO RUEDA</t>
  </si>
  <si>
    <t>CAMBIO HAUSING</t>
  </si>
  <si>
    <t>CAMBIO AMORTIGUADOR TRASERO</t>
  </si>
  <si>
    <t>CAMBIO BUJE BALANCIN BALLESTA</t>
  </si>
  <si>
    <t>VII</t>
  </si>
  <si>
    <r>
      <t xml:space="preserve">SISTEMA DIRECCIÓN </t>
    </r>
    <r>
      <rPr>
        <sz val="9"/>
        <rFont val="Arial"/>
        <family val="2"/>
      </rPr>
      <t>incluyendo reparación caja de dirección, cambio caja de dirección, cambio aceite caja de dirección, cambio manguera o tubo dirección, cambio deposito de aceite, cambio biela dirección, cambio barra corta dirección, cambio barra larga dirección, cambio volante dirección, ajuste contacto dirección, mano de obra y repuestos más IVA.</t>
    </r>
  </si>
  <si>
    <t>REPARAR CAJA DIRECCIÓN</t>
  </si>
  <si>
    <t>CAMBIO CAJA DIRECCIÓN</t>
  </si>
  <si>
    <t>CAMBIO ACEITE CAJA DIRECCIÓN</t>
  </si>
  <si>
    <t xml:space="preserve"> </t>
  </si>
  <si>
    <t>CAMBIO MANGUERA O TUBO DIRECCIÓN</t>
  </si>
  <si>
    <t>CAMBIO DEPOSITO DE ACEITE</t>
  </si>
  <si>
    <t>CAMBIO BIELA DIRECCIÓN</t>
  </si>
  <si>
    <t>CAMBIO BARRA CORTA DIRECCIÓN</t>
  </si>
  <si>
    <t>CAMBIO BARRA DIRECCIÓN LARGA</t>
  </si>
  <si>
    <t>CAMBIO VOLANTE DIRECCIÓN</t>
  </si>
  <si>
    <t>AJUSTE CONTACTO DIRECCIÓN</t>
  </si>
  <si>
    <t>CAMBIO ACEITE HIDRAULICO</t>
  </si>
  <si>
    <t>CAMBIO BRAZO AXIAL</t>
  </si>
  <si>
    <t>CAMBIO TERMINALES DIRECCION</t>
  </si>
  <si>
    <t>CAMBIO CAÑA DIRECCION</t>
  </si>
  <si>
    <t>CAMBIO BOMBA DIRECCION HIDRAULICA</t>
  </si>
  <si>
    <t>REPARAR BOMBA DIRECCION HIDRAULICA</t>
  </si>
  <si>
    <t>CAMBIO MANGUERA DIRECCION HIDRAULICA</t>
  </si>
  <si>
    <t>VIII</t>
  </si>
  <si>
    <r>
      <t xml:space="preserve">SISTEMA DE FRENOS </t>
    </r>
    <r>
      <rPr>
        <sz val="9"/>
        <rFont val="Arial"/>
        <family val="2"/>
      </rPr>
      <t>incluyendo cambio de campanas, cambio bomba, cambio mangueras, cambio guayas, reparar frenos traseros, reparar frenos delanteros, cambio cilindro, cambio liquido de freno, cambio mangueras, cambio de bandas parqueo, mano de obra y repuestos más IVA.</t>
    </r>
  </si>
  <si>
    <t>CAMBIO CAMPANA FRENO</t>
  </si>
  <si>
    <t>CAMBIO BOMBA FRENOS</t>
  </si>
  <si>
    <t>CAMBIO MANGUERA</t>
  </si>
  <si>
    <t>CAMBIO GUAYA</t>
  </si>
  <si>
    <t>CAMBIO PASTILLAS FRENOS</t>
  </si>
  <si>
    <t>CAMBIO FRENOS TRASEROS     ¨KIT BANDAS</t>
  </si>
  <si>
    <t>CAMBIO CILINDRO FRENO</t>
  </si>
  <si>
    <t>CAMBIO LIQUIDO FRENOS</t>
  </si>
  <si>
    <t>CAMBIO MANGUERA FRENO TRASERO</t>
  </si>
  <si>
    <t>CAMBIO BANDAS PARQUEO</t>
  </si>
  <si>
    <t>CAMBIO DE GUAYA FRENO EMERGENCIA</t>
  </si>
  <si>
    <t>CAMBIO DISCO FRENO</t>
  </si>
  <si>
    <t>CAMBIO BOSTER</t>
  </si>
  <si>
    <t>CAMBIO PERNO</t>
  </si>
  <si>
    <t>CAMBIO TORNILLOS</t>
  </si>
  <si>
    <t>CAMBIO FRENOS</t>
  </si>
  <si>
    <t>CAMBIO  BANDAS</t>
  </si>
  <si>
    <t>CAMBIO MORDAZAS</t>
  </si>
  <si>
    <t>EMBUJAR MORDAZAS</t>
  </si>
  <si>
    <t>CAMBIO PALANCA FRENO EMERGENCIA</t>
  </si>
  <si>
    <t>IX</t>
  </si>
  <si>
    <r>
      <t xml:space="preserve">SISTEMA ELÉCTRICO </t>
    </r>
    <r>
      <rPr>
        <sz val="9"/>
        <rFont val="Arial"/>
        <family val="2"/>
      </rPr>
      <t>incluyendo reparación alternador, reparar arranque, cambio de STOPS traseros, cambio farolas delanteras 2004, cambio farolas delanteras 2008, cambio baterías, cambio pito, cambio contacto pito, cambio SWICH luces, cambio fusibles, cambio direccionales delanteras, mano de obra y repuestos más IVA.</t>
    </r>
  </si>
  <si>
    <t>REVISION Y MANTENIMIENTO ALTERNADOR</t>
  </si>
  <si>
    <t>CAMBIO ALTERNADOR</t>
  </si>
  <si>
    <t>REVISION Y MANTENIMIENTO ARRANQUE</t>
  </si>
  <si>
    <t>CAMBIO ARRANQUE</t>
  </si>
  <si>
    <t>CAMBIO STOP TRASERO</t>
  </si>
  <si>
    <t>CAMBIO FAROLA DELANTERA DERECHA (del modelo del vehículo)</t>
  </si>
  <si>
    <t>CAMBIO FAROLA DELANTERA IZQUIERDA(del modelo del vehículo)</t>
  </si>
  <si>
    <t>CAMBIO BATERÍAS</t>
  </si>
  <si>
    <t>CAMBIO PITO</t>
  </si>
  <si>
    <t>CAMBIO CONTACTO PITO</t>
  </si>
  <si>
    <t>CAMBIO BOMBILLOS FAROLAS</t>
  </si>
  <si>
    <t>CAMBIO SWITCH IGNICION</t>
  </si>
  <si>
    <t>CAMBIO SWICH LUCES</t>
  </si>
  <si>
    <t>CAMBIO FUSIBLES</t>
  </si>
  <si>
    <t xml:space="preserve">                    -   </t>
  </si>
  <si>
    <t>CAMBIO DIRECCIONAL DELANTERA</t>
  </si>
  <si>
    <t>REVISION GENERAL DE LUCES</t>
  </si>
  <si>
    <t>ESCANEAR TESTIGO MOTOR ENCENDIDO</t>
  </si>
  <si>
    <t>CAMBIO VALVULA REGULADORA VACIO</t>
  </si>
  <si>
    <t>CAMBIO SENSOR TPS</t>
  </si>
  <si>
    <t>CAMBIO TROMPO LUZ FRENO</t>
  </si>
  <si>
    <t>X</t>
  </si>
  <si>
    <r>
      <t xml:space="preserve">SISTEMA DE ESCAPE </t>
    </r>
    <r>
      <rPr>
        <sz val="9"/>
        <rFont val="Arial"/>
        <family val="2"/>
      </rPr>
      <t>incluyendo cambio empaque múltiple escape, cambio empaque múltiple de admisión, cambio anillo exosto, cambio silenciador exosto, cambio soporte exosto, cambio cámara freno de ahogo, cambio empaque cámara ahogo, mano de obra y repuestos más IVA.</t>
    </r>
  </si>
  <si>
    <t>CAMBIO EMPAQUE MÚLTIPLE ESCAPE</t>
  </si>
  <si>
    <t>CAMBIO EMPAQUE MÚLTIPLE DE ADMISIÓN</t>
  </si>
  <si>
    <t>CAMBIO ANILLO EXOSTO</t>
  </si>
  <si>
    <t>CAMBIO SILENCIADOR EXOSTO</t>
  </si>
  <si>
    <t>CAMBIO SOPORTE EXOSTO</t>
  </si>
  <si>
    <t>CAMBIO VALVULA EGR</t>
  </si>
  <si>
    <t>CAMBIO TUBO FLEXIBLE</t>
  </si>
  <si>
    <t>XI</t>
  </si>
  <si>
    <r>
      <t xml:space="preserve">SISTEMA DE CARROCERÍA </t>
    </r>
    <r>
      <rPr>
        <sz val="9"/>
        <rFont val="Arial"/>
        <family val="2"/>
      </rPr>
      <t>incluyendo cambio vidrio parabrisas, cambio vidrio trasero cabina, cambio carteras puertas mod 2008, cambio manija vidrio puerta, cambio manijas internas puertas, cambio manijas externas puertas, cambio cremalleras vidrios puertas, cambio espejos laterales, cambio empaque puertas, cambio empaque vidrios puertas, cambio chapas puertas, cambio bomper, cambio tapa carcasa filtro aire, mano de obra y repuestos más IVA.</t>
    </r>
  </si>
  <si>
    <t>CAMBIO VIDRIO PARABRISAS</t>
  </si>
  <si>
    <t>CAMBIO VIDRIO TRASERO CABINA</t>
  </si>
  <si>
    <t>CAMBIO CARTERAS PUERTAS</t>
  </si>
  <si>
    <t>CAMBIO MANIJA VIDRIO PUERTA</t>
  </si>
  <si>
    <t>CAMBIO MANIJAS INTERNAS PUERTAS</t>
  </si>
  <si>
    <t>CAMBIO MANIJAS EXTERNAS PUERTAS</t>
  </si>
  <si>
    <t>CAMBIO CREMALLERAS VIDRIOS PUERTAS</t>
  </si>
  <si>
    <t>CAMBIO ESPEJO LATERAL</t>
  </si>
  <si>
    <t>CAMBIO EMPAQUE PUERTA</t>
  </si>
  <si>
    <t>CAMBIO EMPAQUE VIDRIOS PUERTAS</t>
  </si>
  <si>
    <t>CAMBIO CHAPA PUERTA</t>
  </si>
  <si>
    <t>CAMBIO BOMPER</t>
  </si>
  <si>
    <t>CAMBIO TAPA CARCASA FILTRO AIRE</t>
  </si>
  <si>
    <t>AJUSTE CARROCERIA</t>
  </si>
  <si>
    <t>CAMBIO SOPORTES CARROCERIA</t>
  </si>
  <si>
    <t>XII</t>
  </si>
  <si>
    <t>SERVICIOS DIVERSOS</t>
  </si>
  <si>
    <t>Latonería, Pintura, Simbología y Emblemas</t>
  </si>
  <si>
    <t>Elaboración tapizado cojineria</t>
  </si>
  <si>
    <t xml:space="preserve">Elaboración Carpa </t>
  </si>
  <si>
    <t xml:space="preserve">Arreglo Luces </t>
  </si>
  <si>
    <t>Servicio de cambio y reposicion de Baterias</t>
  </si>
  <si>
    <t>cambio plumillas</t>
  </si>
  <si>
    <t>cambio brazo plumillas</t>
  </si>
  <si>
    <t>Servicio de extracción y reposicion llantas c/u</t>
  </si>
  <si>
    <t>Alistado o Enjuague( Lavado exterior y limpieza interna)</t>
  </si>
  <si>
    <t>Despinchada llanta</t>
  </si>
  <si>
    <t>Tapetes</t>
  </si>
  <si>
    <t>XIII</t>
  </si>
  <si>
    <t>MANTENIMIENTO PREVENTIVO PARA</t>
  </si>
  <si>
    <r>
      <t>Mantenimiento preventivo que incluye</t>
    </r>
    <r>
      <rPr>
        <sz val="9"/>
        <rFont val="Arial"/>
        <family val="2"/>
      </rPr>
      <t>: cambio de aceite de motor y filtro kit, cambio filtros de combustible auxiliar, cambio filtro de combustible primario, cambio filtro de aire, tensionar frenos en general, engrase terminales y crucetas, revisión eléctrica general y mano de obra.</t>
    </r>
  </si>
  <si>
    <t>CAMBIO ACEITE MOTOR</t>
  </si>
  <si>
    <t>CAMBIO FILTRO MOTOR</t>
  </si>
  <si>
    <t>CAMBIO FILTROS DE COMBUSTIBLE AUX</t>
  </si>
  <si>
    <t>CAMBIO FILTRO DE COMBUSTIBLE PRIMARIO</t>
  </si>
  <si>
    <t>CAMBIO FILTRO DE AIRE</t>
  </si>
  <si>
    <t>CAMBIO GRASA</t>
  </si>
  <si>
    <t>CAMBIO KIT FILTROS / TODOS LOS FILTROS</t>
  </si>
  <si>
    <t>XIV</t>
  </si>
  <si>
    <r>
      <t xml:space="preserve">SISTEMA AIRE ACONDICIONADO </t>
    </r>
    <r>
      <rPr>
        <sz val="9"/>
        <rFont val="Arial"/>
        <family val="2"/>
      </rPr>
      <t>incluyendo revisión de fuga aire acondicionado, reparar compresor A/C, cambio blower, cambio compresor, revisión interculer, mano de obra y repuestos más IVA.</t>
    </r>
  </si>
  <si>
    <t>DESCRIPCION PROCEDIMIENTO</t>
  </si>
  <si>
    <t>REVISAR FUGA AIRE ACONDICIONADO</t>
  </si>
  <si>
    <t>REPARACION COMPRESOR A/C</t>
  </si>
  <si>
    <t>CAMBIO BLOWER</t>
  </si>
  <si>
    <t>CAMBIO COMPRESOR</t>
  </si>
  <si>
    <t>REVISION INTERCOOLER</t>
  </si>
  <si>
    <t>Total $</t>
  </si>
  <si>
    <t>Subtotal $</t>
  </si>
  <si>
    <t>CAMIONETA</t>
  </si>
  <si>
    <t>CHEVROLET LUV DMAX  MODELO 2010 CILINDRAJE 2999 CC (LABORATORIO)</t>
  </si>
  <si>
    <t>CHEVROLET LUV DMAX MODELO 2011 CILINDRAJE 2999 CC</t>
  </si>
  <si>
    <t>CHEVROLET RODEO V6 MODELO 2002 CILINDRAJE 3200 CC COMBUSTIBLE GASOLINA</t>
  </si>
  <si>
    <t>CHEVROLET DMAX MODELO 2015 CILINDRAJE 2500</t>
  </si>
  <si>
    <t>CHEVROLET LUV 2,3 MODELO 1997 CILINDRAJE 2300 CC COMBUSTIBLE   ( GASOLINA)</t>
  </si>
  <si>
    <t>NISSAN D22/NP300 MODELO 2012 CILINDRAJE 2488    ( FRONTIER)</t>
  </si>
  <si>
    <t>NISSAN NAVARA  MODELO 2014 CILINDRAJE 2488</t>
  </si>
  <si>
    <t>TOYOTA HILUX MODELO 2015 CILINDRAJE 2982</t>
  </si>
  <si>
    <t>DODGE DURANGO MODELO 2014 CILINDRAJE 3600 COMBUSTIBLE         ( GASOLINA)</t>
  </si>
  <si>
    <t>DODGE RAM 2500 MODELO 2014 CILINDRAJE 5700 (LABORATORIO) COMBUSTIBLE (GASOLINA)</t>
  </si>
  <si>
    <t>CAMBIO BUJÍA</t>
  </si>
  <si>
    <t xml:space="preserve">SINCRONIZACIÓN MOTOR </t>
  </si>
  <si>
    <t>CAMBIO TURBO CARGADOR</t>
  </si>
  <si>
    <t xml:space="preserve">REPARACION GENERAL DE MOTOR </t>
  </si>
  <si>
    <t>REPARACION DE TURBO</t>
  </si>
  <si>
    <t>REVISION Y DIAGNOSTICO DEL MOTOR</t>
  </si>
  <si>
    <t xml:space="preserve">SCANER DE MOTOR </t>
  </si>
  <si>
    <t xml:space="preserve">CAMBIO ACEITE TRANSFERENCIA  </t>
  </si>
  <si>
    <t>TANQUE COMBUSTIBLE PARA LIMPIEZA</t>
  </si>
  <si>
    <t>REPARACION FUGA DE TANQUE DE COMBUSTIBLE</t>
  </si>
  <si>
    <t xml:space="preserve">CAMBIO ACEITE DIFERENCIAL  </t>
  </si>
  <si>
    <r>
      <t>SERVICIOS DIVERSOS:</t>
    </r>
    <r>
      <rPr>
        <sz val="9"/>
        <rFont val="Arial"/>
        <family val="2"/>
      </rPr>
      <t xml:space="preserve"> Incluyendo reparaciones diversas.</t>
    </r>
  </si>
  <si>
    <t>Alistado o enjuague ( Lavado exterior y limpieza interna)</t>
  </si>
  <si>
    <t>Lavado general camioneta Laboratorio ( motor, chasis, carroceria, aspirada, desmanchada, capota interna, cojineria, habitaculo, bandejas y desinfección)</t>
  </si>
  <si>
    <t>N/A</t>
  </si>
  <si>
    <t xml:space="preserve">MANTENIMIENTO PREVENTIVO </t>
  </si>
  <si>
    <t>XV</t>
  </si>
  <si>
    <t>Subtotal  $</t>
  </si>
  <si>
    <r>
      <t xml:space="preserve">SINCRONIZACIÓN : </t>
    </r>
    <r>
      <rPr>
        <sz val="9"/>
        <rFont val="Arial"/>
        <family val="2"/>
      </rPr>
      <t>incluyendo diagnostico, calibración de valvulas, ajuste de ralenti, cambio de guaya acelerador,cambio guaya choque, cambio de bujia, lubricar guayas, cambio de acelerador y/o embrague,arreglo de llave gasolina,cambio guaya de tacometro,cambio de bomba combustible, mano de obra y repuestos más IVA.</t>
    </r>
  </si>
  <si>
    <t>YAMAHA DT 125 MODELO 1998</t>
  </si>
  <si>
    <t>SUZUKI GS 125 MODELO 2010</t>
  </si>
  <si>
    <t>SUZUKI DR 200 MODELO 2014</t>
  </si>
  <si>
    <t>HONDA ELITE 125 MODELO 2016</t>
  </si>
  <si>
    <t>HONDA BROSS NRX 125 MODELO 1995</t>
  </si>
  <si>
    <t>HONDA XL  200 MODELO 2006</t>
  </si>
  <si>
    <t>HONDA XR 250 MODELO 2011</t>
  </si>
  <si>
    <t xml:space="preserve">DIAGNOSTICO </t>
  </si>
  <si>
    <t>CAMBIO DE VALVULA</t>
  </si>
  <si>
    <t>AJUSTE DE RALENTI</t>
  </si>
  <si>
    <t>CAMBIO GUAYA ACELERADOR</t>
  </si>
  <si>
    <t>CAMBIO DE GUAYA CHOQUE</t>
  </si>
  <si>
    <t>CAMBIO DE BUJIA</t>
  </si>
  <si>
    <t>LUBRICACION DE GUAYAS</t>
  </si>
  <si>
    <t>CAMBIO DE CHICLER</t>
  </si>
  <si>
    <t>MANTENIMIENTO CARBURADOR</t>
  </si>
  <si>
    <r>
      <t xml:space="preserve">MOTOR:  </t>
    </r>
    <r>
      <rPr>
        <sz val="9"/>
        <rFont val="Arial"/>
        <family val="2"/>
      </rPr>
      <t>Diagnostico de motor, ajuste de motor, cambiar cadena, tensionar cadena, cambiar filtro motor, cambio filtro de motor, cambio tanque de aceite, cambio de manguera de aceite, cambio tapa de filtro, cambio bomba de agua, cambio rodamiento volante mano de obra y repuestos más IVA.</t>
    </r>
  </si>
  <si>
    <t>DIAGNOSTICO DE MOTOR</t>
  </si>
  <si>
    <t>CAMBIO CASQUETES DE BIELA</t>
  </si>
  <si>
    <t>CAMBIO BOMBA DE ACEITE</t>
  </si>
  <si>
    <t>CAMBIO DE BIELA</t>
  </si>
  <si>
    <t>CAMBIO DE PISTON</t>
  </si>
  <si>
    <t>CAMBIO CAUCHO ADMISION</t>
  </si>
  <si>
    <t>CAMBIO DE EJE DE LEVAS</t>
  </si>
  <si>
    <t>CAMBIO DE EMPAQUETADURA DEL MOTOR</t>
  </si>
  <si>
    <t>KIT EMPAQUES MOTOR</t>
  </si>
  <si>
    <t>CAMBIO DE ORING</t>
  </si>
  <si>
    <t>CAMBIO  FILTRO DE ACEITE</t>
  </si>
  <si>
    <t>CAMBIO DE RODAMIENTOS DERECHO DEL CIGÜEÑAL</t>
  </si>
  <si>
    <t>CAMBIO DE RODAMIENTO IZQUIERDO CIGÜEÑAL</t>
  </si>
  <si>
    <t>CAMBIO DE GUIA TENSOR CADENILLA</t>
  </si>
  <si>
    <t>CAMBIO DE SELLOS DE VALVULAS</t>
  </si>
  <si>
    <t>CAMBIO DE VALVULAS</t>
  </si>
  <si>
    <t xml:space="preserve">CAMBIO DE PATA DE ENCENDIDO </t>
  </si>
  <si>
    <t>CAMBIO TAPA BOMBA ACEITE</t>
  </si>
  <si>
    <t>KIT RETENEDOR MOTOR</t>
  </si>
  <si>
    <t>CAMBIO ORING CILINDRO</t>
  </si>
  <si>
    <t>CAMBIO RODAMIENTO CONTRABALANCEO</t>
  </si>
  <si>
    <r>
      <t xml:space="preserve">SISTEMA DE SUSPENSION: </t>
    </r>
    <r>
      <rPr>
        <sz val="9"/>
        <rFont val="Arial"/>
        <family val="2"/>
      </rPr>
      <t>Incluyendo cambio de telescopicos, cambios de llantas,cambio de manubrio,cambio de manzana delantaera, cambio de manzana trasera, cambio de neumatico delantero, diagnostico suspension,cambio de amortiguadores, cambio de retenedores, cambio bujes tijera mano de obra y repuestos más IVA.</t>
    </r>
  </si>
  <si>
    <t xml:space="preserve">DIAGNOSTICO SUSPENSION DELANTERA </t>
  </si>
  <si>
    <t>DIAGNOSTICO SUSPENSION TRASERA</t>
  </si>
  <si>
    <t>ARREGLO GENERAL SUSPENSION DELANTERA</t>
  </si>
  <si>
    <t>ARREGLO GENERAL DE SUSPENSION  TRASERA</t>
  </si>
  <si>
    <t>CAMBIO DE AMORTIGUADORES DELANTEROS TELESCOPICOS</t>
  </si>
  <si>
    <t>CAMBIO DE ACEITE AMORTIGUADOR DELANTERO</t>
  </si>
  <si>
    <t>ENDERAZAR TELESCOPICO</t>
  </si>
  <si>
    <t>CAMBIO AMORTIGUADOR TRASERO- MONOCHOCK</t>
  </si>
  <si>
    <t>CAMBIO BUJE AMORTIGUADOR TRASERO</t>
  </si>
  <si>
    <t xml:space="preserve">CAMBIO ESPIRAL AMORTIGUADOR TRASERO    </t>
  </si>
  <si>
    <t>GRADUAR AMORTIGUADOR TRASERO</t>
  </si>
  <si>
    <t>CAMBIO EJE RUEDA DELANTERA</t>
  </si>
  <si>
    <t>CAMBIO EJE RUEDA TRASERA</t>
  </si>
  <si>
    <t>ENDEREZAR TIJERA</t>
  </si>
  <si>
    <t>CAMBIO BUJE TIJERA</t>
  </si>
  <si>
    <t>ENDEREZAR CHASIS</t>
  </si>
  <si>
    <t>CAMBIO RODAMIENTO DELANTEROS</t>
  </si>
  <si>
    <t>CAMBIO RODAMIENTO TRASEROS</t>
  </si>
  <si>
    <t>REVISION Y/O CAMBIO MONOSHOCK</t>
  </si>
  <si>
    <t>ARREGLO MANZANA D/T</t>
  </si>
  <si>
    <r>
      <t xml:space="preserve">SISTEMA TRANSFERENCIA: </t>
    </r>
    <r>
      <rPr>
        <sz val="9"/>
        <rFont val="Arial"/>
        <family val="2"/>
      </rPr>
      <t>Diaganostico y reparación de caja de velocidades, cambio de embrague, cambio de discos de embrague, cambio piñon velocimetro, cambio retendor de leva,cambio aceite caja, mano de obra y repuestos más IVA.</t>
    </r>
  </si>
  <si>
    <t xml:space="preserve">REPARACION GENERAL CAJA VELOCIDADES   </t>
  </si>
  <si>
    <t>CAMBIO EMBRAGUE</t>
  </si>
  <si>
    <t>CAMBIO EMPAQUE TAPA EMBRAGUE</t>
  </si>
  <si>
    <t>CAMBIO DISCOS EMBRAGUE</t>
  </si>
  <si>
    <t>CAMBIO VARILLA EMBRAGUE</t>
  </si>
  <si>
    <t>CAMBIO MANIGUETA EMBRAGUE</t>
  </si>
  <si>
    <t>CAMBIO GUAYA EMBRAGUE</t>
  </si>
  <si>
    <t>CAMBIO CABLE GUAYA EMBRAGUE</t>
  </si>
  <si>
    <t>CAMBIO FUNDA GUAYA EMBRAGUE</t>
  </si>
  <si>
    <t>CAMBIO GUAYA VELOCIMETRO</t>
  </si>
  <si>
    <t>CAMBIO PIÑON VELOCIMETRO</t>
  </si>
  <si>
    <t xml:space="preserve">CAMBIO RETENEDOREDOR LEVA EMBRAGUE    </t>
  </si>
  <si>
    <t xml:space="preserve">CAMBIO RETENEDOREDOR PIÑON SALIDA      </t>
  </si>
  <si>
    <t>CAMBIO BUJES CONTROL CAMBIO</t>
  </si>
  <si>
    <t>CAMBIO BUJES EMBRAGUE</t>
  </si>
  <si>
    <t>CAMBIO RESORTE EMBRAGUE</t>
  </si>
  <si>
    <t>CAMBIO ACEITE CAJA</t>
  </si>
  <si>
    <t>CALIBRAR PRENSA</t>
  </si>
  <si>
    <t>CAMBIO KIT ARRASTRE</t>
  </si>
  <si>
    <t>CAMBIO PINON KIT ARRASTRE</t>
  </si>
  <si>
    <t>CAMBIO PLATO KIT ARRASTRE</t>
  </si>
  <si>
    <t>CAMBIO BUJES PORTA PLATO</t>
  </si>
  <si>
    <t>CAMBIO CADENA KIT ARRASTRE</t>
  </si>
  <si>
    <t>LUBRICAR CADENA KIT ARRASTRE</t>
  </si>
  <si>
    <t>TENSIONAR CADENA</t>
  </si>
  <si>
    <t>CAMBIO BUJE TENSOR CADENA</t>
  </si>
  <si>
    <t>CAMBIO ESPARRAGO Y TUERCA</t>
  </si>
  <si>
    <t>ARREGLO CONTROL PALANCA CAMBIOS</t>
  </si>
  <si>
    <t>CAMBIO PALANCA CAMBIOS</t>
  </si>
  <si>
    <t>REVISION Y/O ARREGLO EMBRAGUE</t>
  </si>
  <si>
    <t>SELLANTE CAJA</t>
  </si>
  <si>
    <t>KIT REPARACION CAJA VELOCIDADES AUTOMATI</t>
  </si>
  <si>
    <r>
      <t xml:space="preserve">SISTEMA DE DIRECCION: </t>
    </r>
    <r>
      <rPr>
        <sz val="9"/>
        <rFont val="Arial"/>
        <family val="2"/>
      </rPr>
      <t xml:space="preserve"> Diagnostico sistema de Dirección, cambiar cuñas dirección,engrasar cuñas de dirección, Juego de Dirección. mano de obra y repuestos más IVA.</t>
    </r>
  </si>
  <si>
    <t>DIAGNOSTICO SISTEMA DIRECCION</t>
  </si>
  <si>
    <t>DESMONTAR Y MONTAR DIRECCION OTRAS ACTIV</t>
  </si>
  <si>
    <t>CAMBIAR CUÑAS DIRECCION</t>
  </si>
  <si>
    <t>ENGRASAR CUÑAS DIRECCION</t>
  </si>
  <si>
    <t>BALANCEO RIN</t>
  </si>
  <si>
    <t>RECTIFICACION RIN</t>
  </si>
  <si>
    <t>CAMBIO LLANTAS</t>
  </si>
  <si>
    <t>AJUSTE RODAMIENTO DIRECCION</t>
  </si>
  <si>
    <t>CAMBIAR RODAMIENTO DIRECCION</t>
  </si>
  <si>
    <t>ENGRASAR RODAMIENTO DIRECCION</t>
  </si>
  <si>
    <t>CAMBIO MANUBRIO</t>
  </si>
  <si>
    <t>SISTEMA DE DIRECCION REPUESTOS</t>
  </si>
  <si>
    <t>CUÑAS DIRECCION</t>
  </si>
  <si>
    <t>JUEGO T DIRECCION</t>
  </si>
  <si>
    <r>
      <t xml:space="preserve">SISTEMA DE FRENOS: </t>
    </r>
    <r>
      <rPr>
        <sz val="9"/>
        <rFont val="Arial"/>
        <family val="2"/>
      </rPr>
      <t>Cambiar Pastillas delanteras, Cambio bandas delanteras, rectificar campana, cambio manguera freno, purga frenos, cambio palanca freno, enrradiar campana. mano de obra y repuestos más IVA.</t>
    </r>
  </si>
  <si>
    <t>CAMBIAR PASTILLAS DELANTERAS</t>
  </si>
  <si>
    <t>CAMBIAR PASTILLAS TRASERAS</t>
  </si>
  <si>
    <t>CAMBIO BANDAS DELANTERAS</t>
  </si>
  <si>
    <t>CAMBIO BANDAS TRASERAS</t>
  </si>
  <si>
    <t>CAMBIO DISCO FRENO DELANTEROS</t>
  </si>
  <si>
    <t>CAMBIO DISCO FRENO TRASEROS</t>
  </si>
  <si>
    <t>CAMBIO CAMPANA</t>
  </si>
  <si>
    <t>RECTIFICAR DISCO</t>
  </si>
  <si>
    <t>RECTIFICAR CAMPANA</t>
  </si>
  <si>
    <t>ENCAMISAR CAMPANA FRENO</t>
  </si>
  <si>
    <t>CAMBIO MANIGUETA FRENO</t>
  </si>
  <si>
    <t>CAMBIO EMPAQUETADURA MORDAZA</t>
  </si>
  <si>
    <t>CAMBIO KALIPERS</t>
  </si>
  <si>
    <t>CAMBIO GUAYA FRENO</t>
  </si>
  <si>
    <t>CAMBIO MANGUERA FRENO</t>
  </si>
  <si>
    <t>PURGA FRENOS</t>
  </si>
  <si>
    <t>TENSION FRENOS</t>
  </si>
  <si>
    <t>CAMBIO PERA PEDAL FRENO</t>
  </si>
  <si>
    <t>CAMBIO PALANCA FRENO</t>
  </si>
  <si>
    <t>ENRRADIAR CAMPANA</t>
  </si>
  <si>
    <r>
      <t xml:space="preserve">SISTEMA ELECTRICO: </t>
    </r>
    <r>
      <rPr>
        <sz val="9"/>
        <rFont val="Arial"/>
        <family val="2"/>
      </rPr>
      <t>Diagnostico general sistema electrico, arreglar sistema electrico, arreglo instalación electrica, cambio genral instalación electrica, cambio swich encendido, revisión sistema encendido, cambio pera, arreglo de luces, arreglo motor arranque.  mano de obra y repuestos más IVA</t>
    </r>
  </si>
  <si>
    <t xml:space="preserve">DIAGNOSTICO GENERAL SISTEMA ELECTRICO  </t>
  </si>
  <si>
    <t xml:space="preserve">ARREGLAR SISTEMA ELECTRICO GENERAL     </t>
  </si>
  <si>
    <t>ARREGLO  INSTALACION  ELECTRICA</t>
  </si>
  <si>
    <t xml:space="preserve">CAMBIO GENERAL INSTALACIONES ELECTRICAS </t>
  </si>
  <si>
    <t>REVISION SISTEMA DE CARGA</t>
  </si>
  <si>
    <t>ARREGLO MOTOR DE ARRANQUE</t>
  </si>
  <si>
    <t>CAMBIO SWICH ENCENDIDO</t>
  </si>
  <si>
    <t>CARGA Y MANTENIMIENTO DE BATERIA</t>
  </si>
  <si>
    <t>CAMBIO BATERIA</t>
  </si>
  <si>
    <t>REVISION TABLERO DE INSTRUMENTOS</t>
  </si>
  <si>
    <t>ARREGLO GASOMETRO</t>
  </si>
  <si>
    <t>REVISION SISTEMA ENCENDIDO</t>
  </si>
  <si>
    <t>ARREGLO LUCES</t>
  </si>
  <si>
    <t>CAMBIO O ARREGLO CONTROL LUCES</t>
  </si>
  <si>
    <t>CAMBIO PERA</t>
  </si>
  <si>
    <t>ARREGLO PITO</t>
  </si>
  <si>
    <t xml:space="preserve">CAMBIO UNIDAD FLOTADOR TANQUE GASOLINA  </t>
  </si>
  <si>
    <t>INSTALACION ALARMA</t>
  </si>
  <si>
    <t>INSTALACION STOP</t>
  </si>
  <si>
    <t>CAMBIO FAROLA</t>
  </si>
  <si>
    <t>CAMBIO DE BATERIA</t>
  </si>
  <si>
    <t>CAMBIO VIDRIO FAROLA</t>
  </si>
  <si>
    <t>CAMBIO DIRECCIONALES DELANTERAS</t>
  </si>
  <si>
    <t>CAMBIO STOP</t>
  </si>
  <si>
    <t>CAMBIO BOMBILLO FAROLA</t>
  </si>
  <si>
    <t>CAMBIO BOMBILLO DIRECCIONAL</t>
  </si>
  <si>
    <t>ARREGLO GENERAL LUCES</t>
  </si>
  <si>
    <t>CAMBIAR BOBINAS DE ALTA</t>
  </si>
  <si>
    <t>CAMBIAR CDI</t>
  </si>
  <si>
    <t>REVISION CDI</t>
  </si>
  <si>
    <t>CAMBIO SERVO MOTOR</t>
  </si>
  <si>
    <t>REBOBINAR BOBINA</t>
  </si>
  <si>
    <t>CAMBIAR MOTOR ARRANQUE</t>
  </si>
  <si>
    <r>
      <t xml:space="preserve">SISTEMA DE REFRIGERACION: </t>
    </r>
    <r>
      <rPr>
        <sz val="9"/>
        <rFont val="Arial"/>
        <family val="2"/>
      </rPr>
      <t>Diagnostico y arreglo del sistema de refrigeración, soldar radiador, cambio de mangueras radiador, cambio aditivo radiador, soldar base paral. mano de obra y repuestos más IVA</t>
    </r>
  </si>
  <si>
    <t>SOLDAR RADIADOR</t>
  </si>
  <si>
    <t>CAMBIO ADITIVO RADIADOR</t>
  </si>
  <si>
    <t>SOLDAR BASE PARAL</t>
  </si>
  <si>
    <r>
      <t xml:space="preserve">SISTEMA ESCAPE: </t>
    </r>
    <r>
      <rPr>
        <sz val="9"/>
        <rFont val="Arial"/>
        <family val="2"/>
      </rPr>
      <t>Sistema de escape, empaque exhosto, empaque tapa exhosto, pipeta exhosto, silenciador,mano de obra y repuestos más IVA.</t>
    </r>
  </si>
  <si>
    <t>SISTEMA DE ESCAPE</t>
  </si>
  <si>
    <t>EMPAQUE EXHOSTO</t>
  </si>
  <si>
    <t>EMPAQUE TAPA EXHOSTO</t>
  </si>
  <si>
    <t>EXHOSTO COMPLETO</t>
  </si>
  <si>
    <t>EXHOSTO PRIMARIO</t>
  </si>
  <si>
    <t>EXHOSTO SECUNDARIO</t>
  </si>
  <si>
    <t>PIPETA EXHOSTO</t>
  </si>
  <si>
    <t>PROTECTOR EXHOSTO</t>
  </si>
  <si>
    <t>PROTECTOR EXHOSTO DELANTERO</t>
  </si>
  <si>
    <t>PROTECTOR EXHOSTO TRASERO</t>
  </si>
  <si>
    <t>SILENCIADOR</t>
  </si>
  <si>
    <r>
      <t>ACCESORIOS:</t>
    </r>
    <r>
      <rPr>
        <sz val="9"/>
        <rFont val="Arial"/>
        <family val="2"/>
      </rPr>
      <t xml:space="preserve"> Cambios de espejos, cambio base manigueta, reconstrucción carenaje, instalación espejos, cambio pata o paral lateral, instalación defensas, toma de improntas, mano de obra y repuestos más IVA</t>
    </r>
  </si>
  <si>
    <t>CAMBIO ESPEJO</t>
  </si>
  <si>
    <t>CAMBIO BASE ESPEJO</t>
  </si>
  <si>
    <t>CAMBIO BASE MANIGUETA</t>
  </si>
  <si>
    <t>INSTALACION ESPEJOS</t>
  </si>
  <si>
    <t>MONTAJE LLANTA</t>
  </si>
  <si>
    <t>DESPINCHAR LLANTA</t>
  </si>
  <si>
    <t>RECONSTRUCCION CARENAJE</t>
  </si>
  <si>
    <t>CAMBIO CANDADO</t>
  </si>
  <si>
    <t>INSTALACION PARRILLA</t>
  </si>
  <si>
    <t>INSTALACION MALETERO</t>
  </si>
  <si>
    <t>INSTALACION DEFENSAS</t>
  </si>
  <si>
    <t>CAMBIO PATA O PARAL LATERAL</t>
  </si>
  <si>
    <t>CAMBIO POSAPIE</t>
  </si>
  <si>
    <t>ARREGLO ESPEJO</t>
  </si>
  <si>
    <t>EXTRAER TORNILLO</t>
  </si>
  <si>
    <t>MANTENIMIENTO Y DIAGNOSTICO CARENAJE</t>
  </si>
  <si>
    <t>TOMAR IMPRONTAS</t>
  </si>
  <si>
    <r>
      <t xml:space="preserve">LATONERIA: </t>
    </r>
    <r>
      <rPr>
        <sz val="9"/>
        <rFont val="Arial"/>
        <family val="2"/>
      </rPr>
      <t>Arreglo chasis, alineacion chasis, arreglo tanque, soldar posapie, Arreglar exhosto, cambio carenaje, cambio tapas laterales, arreglo tapas laterales,soldar base. mano de obra y repuestos más IVA</t>
    </r>
  </si>
  <si>
    <t>ARREGLO CHASIS</t>
  </si>
  <si>
    <t>ALINEACION CHASIS</t>
  </si>
  <si>
    <t>ARREGLO TANQUE GASOLINA</t>
  </si>
  <si>
    <t>SOLDAR POSAPIE</t>
  </si>
  <si>
    <t>SOLDAR PARRILLA</t>
  </si>
  <si>
    <t>SOLDAR CARCAZA</t>
  </si>
  <si>
    <t>ARREGLO CARENAJE</t>
  </si>
  <si>
    <t>CAMBIO CARENAJE</t>
  </si>
  <si>
    <t>ARREGLO TAPAS LATERALES</t>
  </si>
  <si>
    <t>CAMBIO TAPAS LATERALES</t>
  </si>
  <si>
    <t>ARREGLAR EXHOSTO</t>
  </si>
  <si>
    <t>SOLDAR BASE</t>
  </si>
  <si>
    <r>
      <t xml:space="preserve">PINTURA: </t>
    </r>
    <r>
      <rPr>
        <sz val="9"/>
        <rFont val="Arial"/>
        <family val="2"/>
      </rPr>
      <t>Pintura de tanque combustible, pintura carenaje, pintura chasis, pintura general, pintura rin, polichado, mano de obra y repuestos más IVA</t>
    </r>
  </si>
  <si>
    <t>PINTURA TANQUE COMBUSTIBLE</t>
  </si>
  <si>
    <t>PINTURA CARENAJE</t>
  </si>
  <si>
    <t>PINTURA CHASIS</t>
  </si>
  <si>
    <t>PINTURA GENERAL</t>
  </si>
  <si>
    <t>PINTURA GENERAL CAMBIO COLOR</t>
  </si>
  <si>
    <t>PINTURA RIN</t>
  </si>
  <si>
    <t>POLICHADO</t>
  </si>
  <si>
    <t>CROMAR RIN</t>
  </si>
  <si>
    <r>
      <t>TAPICERIA:</t>
    </r>
    <r>
      <rPr>
        <sz val="9"/>
        <rFont val="Arial"/>
        <family val="2"/>
      </rPr>
      <t xml:space="preserve"> Arreglar sillin, tapizar sillin, cambiar sillin, cambiar guaya sillin. mano de obra y repuestos más IVA</t>
    </r>
  </si>
  <si>
    <t>ARREGLAR ASIENTO ( suelto, flojo)</t>
  </si>
  <si>
    <t>TAPIZAR ASIENTO (cojineria rota, averiada)</t>
  </si>
  <si>
    <t>CAMBIAR ASIENTO</t>
  </si>
  <si>
    <t>LUBRICANTES</t>
  </si>
  <si>
    <r>
      <t xml:space="preserve">DESCRIPCION PROCEDIMIENTO: </t>
    </r>
    <r>
      <rPr>
        <sz val="9"/>
        <rFont val="Arial"/>
        <family val="2"/>
      </rPr>
      <t>Aceite motor, aceite hidraulico, valvulina, liquido de frenos, agua para bateria, cambio manguera combustible,tappa de llenado aceite. mano de obra y repuestos más IVA</t>
    </r>
  </si>
  <si>
    <t>ACEITE MOTOR</t>
  </si>
  <si>
    <t>ACEITE HIDRAULICO</t>
  </si>
  <si>
    <t>VALVULINA</t>
  </si>
  <si>
    <t>LIQUIDO DE FRENOS Y EMBRAGUE</t>
  </si>
  <si>
    <t>AGUA PARA BATERIA</t>
  </si>
  <si>
    <t>TAPA TANQUE COMBUSTIBLE</t>
  </si>
  <si>
    <t>TAPA LLENADO ACEITE</t>
  </si>
  <si>
    <t>ENJUAGUE</t>
  </si>
  <si>
    <t>Subtotales $</t>
  </si>
  <si>
    <t>TotaL $</t>
  </si>
  <si>
    <t>CEKLULAR</t>
  </si>
  <si>
    <t>TOTAL DEL PORTAFOLIO DE SERVICIO</t>
  </si>
  <si>
    <t>Richar Burbano</t>
  </si>
  <si>
    <t>DESCRIPCION</t>
  </si>
  <si>
    <t>NOMBRE DEL PROPONENTE</t>
  </si>
  <si>
    <t>ITEMS DE EVALUACION</t>
  </si>
  <si>
    <t>AUTOMOVILES</t>
  </si>
  <si>
    <t>CAMIONETAS</t>
  </si>
  <si>
    <t>MOTOS</t>
  </si>
  <si>
    <t xml:space="preserve">Mantenimieto VEHICULOS </t>
  </si>
  <si>
    <t>PORTAFOLIO</t>
  </si>
  <si>
    <t>PROPONENTE</t>
  </si>
  <si>
    <t>ANEXO 4 PORTAFOLIO DE SERVICIOS</t>
  </si>
  <si>
    <t xml:space="preserve">TOTAL </t>
  </si>
  <si>
    <t xml:space="preserve">NOMBRE DEL PROPONENTE :   </t>
  </si>
  <si>
    <t>Lavada general.</t>
  </si>
  <si>
    <t>Alistado o enjuague Camioneta Laboratorio ( lavado exterior y limpieza interna incluye bandejas)</t>
  </si>
  <si>
    <t>PORTAFOLIO MOTOCICLETAS</t>
  </si>
  <si>
    <t>PORTAFOLIO AUTOMOVILES</t>
  </si>
  <si>
    <t>PROPONENTE:</t>
  </si>
  <si>
    <t>Nombre  Proponente:</t>
  </si>
  <si>
    <t>CAMBIO JUEGO CASQUETE BANCADA</t>
  </si>
  <si>
    <t>Lavada general</t>
  </si>
  <si>
    <t xml:space="preserve">LAVADO GENERAL </t>
  </si>
  <si>
    <t>DIAGNOSTICO Y MTO INYECTORES PARA REPARAR</t>
  </si>
  <si>
    <t>DIAGNOSTICO Y MTO BOMBA INYECCION PARA REPARAR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</si>
</sst>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_(* #,##0.00_);_(* \(#,##0.00\);_(* &quot;-&quot;??_);_(@_)"/>
    <numFmt numFmtId="165" formatCode="_(* #,##0_);_(* \(#,##0\);_(* &quot;-&quot;??_);_(@_)"/>
    <numFmt numFmtId="166" formatCode="_-&quot;$&quot;* #,##0_-;\-&quot;$&quot;* #,##0_-;_-&quot;$&quot;* &quot;-&quot;??_-;_-@_-"/>
  </numFmts>
  <fonts count="42" x14ac:knownFonts="1">
    <font>
      <sz val="11"/>
      <color theme="1"/>
      <name val="Calibri"/>
      <family val="2"/>
      <scheme val="minor"/>
    </font>
    <font>
      <sz val="10"/>
      <name val="Arial"/>
      <family val="2"/>
    </font>
    <font>
      <b/>
      <sz val="9"/>
      <name val="Arial"/>
      <family val="2"/>
    </font>
    <font>
      <b/>
      <sz val="12"/>
      <name val="Arial"/>
      <family val="2"/>
    </font>
    <font>
      <sz val="11"/>
      <name val="Calibri"/>
      <family val="2"/>
      <scheme val="minor"/>
    </font>
    <font>
      <sz val="9"/>
      <name val="Arial"/>
      <family val="2"/>
    </font>
    <font>
      <b/>
      <sz val="14"/>
      <name val="Calibri"/>
      <family val="2"/>
      <scheme val="minor"/>
    </font>
    <font>
      <b/>
      <sz val="12"/>
      <name val="Calibri"/>
      <family val="2"/>
      <scheme val="minor"/>
    </font>
    <font>
      <b/>
      <sz val="11"/>
      <name val="Calibri"/>
      <family val="2"/>
      <scheme val="minor"/>
    </font>
    <font>
      <b/>
      <sz val="11"/>
      <name val="Arial"/>
      <family val="2"/>
    </font>
    <font>
      <sz val="12"/>
      <name val="Times New Roman"/>
      <family val="1"/>
    </font>
    <font>
      <sz val="8"/>
      <name val="Arial"/>
      <family val="2"/>
    </font>
    <font>
      <sz val="10"/>
      <name val="Times New Roman"/>
      <family val="1"/>
    </font>
    <font>
      <sz val="12"/>
      <name val="Arial"/>
      <family val="2"/>
    </font>
    <font>
      <sz val="12"/>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0"/>
      <name val="Calibri"/>
      <family val="2"/>
      <scheme val="minor"/>
    </font>
    <font>
      <sz val="11"/>
      <color theme="0"/>
      <name val="Calibri"/>
      <family val="2"/>
      <scheme val="minor"/>
    </font>
    <font>
      <b/>
      <sz val="28"/>
      <name val="Arial"/>
      <family val="2"/>
    </font>
    <font>
      <b/>
      <sz val="26"/>
      <name val="Calibri"/>
      <family val="2"/>
      <scheme val="minor"/>
    </font>
    <font>
      <sz val="14"/>
      <name val="Calibri"/>
      <family val="2"/>
      <scheme val="minor"/>
    </font>
    <font>
      <b/>
      <sz val="16"/>
      <name val="Arial"/>
      <family val="2"/>
    </font>
    <font>
      <b/>
      <sz val="9"/>
      <color theme="1"/>
      <name val="Arial"/>
      <family val="2"/>
    </font>
    <font>
      <sz val="10"/>
      <color theme="0"/>
      <name val="Arial"/>
      <family val="2"/>
    </font>
    <font>
      <sz val="10"/>
      <name val="Calibri"/>
      <family val="2"/>
      <scheme val="minor"/>
    </font>
    <font>
      <sz val="10"/>
      <color theme="1"/>
      <name val="Calibri"/>
      <family val="2"/>
      <scheme val="minor"/>
    </font>
    <font>
      <b/>
      <sz val="20"/>
      <color rgb="FFC00000"/>
      <name val="Calibri"/>
      <family val="2"/>
      <scheme val="minor"/>
    </font>
    <font>
      <b/>
      <sz val="16"/>
      <color theme="0"/>
      <name val="Calibri"/>
      <family val="2"/>
      <scheme val="minor"/>
    </font>
    <font>
      <b/>
      <sz val="10"/>
      <name val="Calibri"/>
      <family val="2"/>
      <scheme val="minor"/>
    </font>
    <font>
      <sz val="10"/>
      <color rgb="FF006100"/>
      <name val="Calibri"/>
      <family val="2"/>
      <scheme val="minor"/>
    </font>
    <font>
      <b/>
      <sz val="10"/>
      <color theme="0"/>
      <name val="Calibri"/>
      <family val="2"/>
      <scheme val="minor"/>
    </font>
    <font>
      <b/>
      <sz val="12"/>
      <color theme="1"/>
      <name val="Calibri"/>
      <family val="2"/>
      <scheme val="minor"/>
    </font>
    <font>
      <sz val="11"/>
      <color theme="1"/>
      <name val="Arial"/>
      <family val="2"/>
    </font>
    <font>
      <b/>
      <sz val="11"/>
      <color theme="0"/>
      <name val="Arial"/>
      <family val="2"/>
    </font>
    <font>
      <sz val="10"/>
      <color theme="0"/>
      <name val="Calibri"/>
      <family val="2"/>
      <scheme val="minor"/>
    </font>
    <font>
      <sz val="14"/>
      <color theme="1"/>
      <name val="Arial"/>
      <family val="2"/>
    </font>
    <font>
      <b/>
      <sz val="10"/>
      <name val="Arial"/>
      <family val="2"/>
    </font>
    <font>
      <sz val="9"/>
      <color theme="0"/>
      <name val="Arial"/>
      <family val="2"/>
    </font>
    <font>
      <b/>
      <sz val="18"/>
      <name val="Arial"/>
      <family val="2"/>
    </font>
  </fonts>
  <fills count="2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3"/>
        <bgColor indexed="64"/>
      </patternFill>
    </fill>
    <fill>
      <patternFill patternType="solid">
        <fgColor theme="8"/>
        <bgColor indexed="64"/>
      </patternFill>
    </fill>
    <fill>
      <patternFill patternType="solid">
        <fgColor theme="4"/>
        <bgColor indexed="64"/>
      </patternFill>
    </fill>
    <fill>
      <patternFill patternType="solid">
        <fgColor theme="1"/>
        <bgColor indexed="64"/>
      </patternFill>
    </fill>
  </fills>
  <borders count="2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7">
    <xf numFmtId="0" fontId="0" fillId="0" borderId="0"/>
    <xf numFmtId="44" fontId="15" fillId="0" borderId="0" applyFont="0" applyFill="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8" borderId="0" applyNumberFormat="0" applyBorder="0" applyAlignment="0" applyProtection="0"/>
    <xf numFmtId="0" fontId="1" fillId="0" borderId="0"/>
    <xf numFmtId="164" fontId="15" fillId="0" borderId="0" applyFont="0" applyFill="0" applyBorder="0" applyAlignment="0" applyProtection="0"/>
  </cellStyleXfs>
  <cellXfs count="237">
    <xf numFmtId="0" fontId="0" fillId="0" borderId="0" xfId="0"/>
    <xf numFmtId="3" fontId="5" fillId="2" borderId="0" xfId="0" applyNumberFormat="1" applyFont="1" applyFill="1" applyBorder="1" applyAlignment="1" applyProtection="1">
      <alignment horizontal="center"/>
      <protection locked="0"/>
    </xf>
    <xf numFmtId="0" fontId="9" fillId="5" borderId="6" xfId="0" applyFont="1" applyFill="1" applyBorder="1" applyAlignment="1" applyProtection="1">
      <alignment horizontal="center" vertical="center"/>
    </xf>
    <xf numFmtId="0" fontId="2" fillId="5" borderId="4" xfId="0" applyFont="1" applyFill="1" applyBorder="1" applyAlignment="1" applyProtection="1">
      <alignment horizontal="justify" vertical="center" wrapText="1"/>
    </xf>
    <xf numFmtId="0" fontId="5" fillId="2" borderId="6"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5" fillId="2" borderId="6" xfId="0" applyFont="1" applyFill="1" applyBorder="1" applyAlignment="1" applyProtection="1">
      <alignment horizontal="center"/>
    </xf>
    <xf numFmtId="0" fontId="5" fillId="2" borderId="4" xfId="0" applyFont="1" applyFill="1" applyBorder="1" applyProtection="1"/>
    <xf numFmtId="0" fontId="5" fillId="2" borderId="4" xfId="0" applyFont="1" applyFill="1" applyBorder="1" applyAlignment="1" applyProtection="1">
      <alignment horizontal="justify" wrapText="1"/>
    </xf>
    <xf numFmtId="0" fontId="2" fillId="2" borderId="4" xfId="0" applyFont="1" applyFill="1" applyBorder="1" applyAlignment="1" applyProtection="1">
      <alignment horizontal="center" wrapText="1"/>
    </xf>
    <xf numFmtId="0" fontId="2" fillId="5" borderId="4" xfId="0" applyFont="1" applyFill="1" applyBorder="1" applyAlignment="1" applyProtection="1">
      <alignment horizontal="justify" wrapText="1"/>
    </xf>
    <xf numFmtId="0" fontId="5" fillId="2" borderId="4" xfId="0" applyFont="1" applyFill="1" applyBorder="1" applyAlignment="1" applyProtection="1">
      <alignment wrapText="1"/>
    </xf>
    <xf numFmtId="0" fontId="2" fillId="2" borderId="4" xfId="0" applyFont="1" applyFill="1" applyBorder="1" applyAlignment="1" applyProtection="1">
      <alignment wrapText="1"/>
    </xf>
    <xf numFmtId="0" fontId="2" fillId="5" borderId="4" xfId="0" applyFont="1" applyFill="1" applyBorder="1" applyAlignment="1" applyProtection="1">
      <alignment wrapText="1"/>
    </xf>
    <xf numFmtId="0" fontId="9" fillId="5" borderId="6" xfId="0" applyFont="1" applyFill="1" applyBorder="1" applyAlignment="1" applyProtection="1">
      <alignment horizontal="center"/>
    </xf>
    <xf numFmtId="0" fontId="5" fillId="2" borderId="4" xfId="0" applyFont="1" applyFill="1" applyBorder="1" applyAlignment="1" applyProtection="1">
      <alignment horizontal="justify"/>
    </xf>
    <xf numFmtId="0" fontId="9" fillId="2" borderId="6" xfId="0" applyFont="1" applyFill="1" applyBorder="1" applyAlignment="1" applyProtection="1">
      <alignment horizontal="center" vertical="center"/>
    </xf>
    <xf numFmtId="0" fontId="2" fillId="2" borderId="4" xfId="0" applyFont="1" applyFill="1" applyBorder="1" applyAlignment="1" applyProtection="1">
      <alignment horizontal="justify" wrapText="1"/>
    </xf>
    <xf numFmtId="3" fontId="5" fillId="2" borderId="4" xfId="0" applyNumberFormat="1" applyFont="1" applyFill="1" applyBorder="1" applyAlignment="1" applyProtection="1">
      <alignment horizontal="right" vertical="top"/>
      <protection locked="0"/>
    </xf>
    <xf numFmtId="0" fontId="12" fillId="2" borderId="7" xfId="0" applyFont="1" applyFill="1" applyBorder="1" applyAlignment="1" applyProtection="1">
      <alignment horizontal="right"/>
      <protection locked="0"/>
    </xf>
    <xf numFmtId="3" fontId="5" fillId="2" borderId="11" xfId="0" applyNumberFormat="1" applyFont="1" applyFill="1" applyBorder="1" applyAlignment="1" applyProtection="1">
      <alignment horizontal="right" vertical="top" wrapText="1"/>
      <protection locked="0"/>
    </xf>
    <xf numFmtId="3" fontId="5" fillId="0" borderId="11" xfId="0" applyNumberFormat="1" applyFont="1" applyFill="1" applyBorder="1" applyAlignment="1" applyProtection="1">
      <alignment horizontal="right" vertical="top" wrapText="1"/>
      <protection locked="0"/>
    </xf>
    <xf numFmtId="3" fontId="5" fillId="2" borderId="4" xfId="0" applyNumberFormat="1" applyFont="1" applyFill="1" applyBorder="1" applyAlignment="1" applyProtection="1">
      <alignment horizontal="right" vertical="top" wrapText="1"/>
      <protection locked="0"/>
    </xf>
    <xf numFmtId="3" fontId="5" fillId="2" borderId="6" xfId="0" applyNumberFormat="1" applyFont="1" applyFill="1" applyBorder="1" applyAlignment="1" applyProtection="1">
      <alignment horizontal="right" vertical="top"/>
      <protection locked="0"/>
    </xf>
    <xf numFmtId="0" fontId="28" fillId="2" borderId="0" xfId="0" applyFont="1" applyFill="1" applyBorder="1" applyAlignment="1" applyProtection="1">
      <alignment horizontal="center" vertical="center"/>
    </xf>
    <xf numFmtId="0" fontId="28" fillId="2" borderId="0" xfId="0" applyFont="1" applyFill="1" applyBorder="1" applyAlignment="1" applyProtection="1">
      <alignment vertical="center"/>
    </xf>
    <xf numFmtId="165" fontId="32" fillId="2" borderId="0" xfId="6" applyNumberFormat="1" applyFont="1" applyFill="1" applyBorder="1" applyAlignment="1" applyProtection="1">
      <alignment horizontal="center" vertical="center"/>
    </xf>
    <xf numFmtId="0" fontId="28" fillId="2" borderId="0" xfId="0" applyFont="1" applyFill="1" applyAlignment="1" applyProtection="1">
      <alignment horizontal="center" vertical="center"/>
    </xf>
    <xf numFmtId="0" fontId="28" fillId="2" borderId="0" xfId="0" applyFont="1" applyFill="1" applyAlignment="1" applyProtection="1">
      <alignment vertical="center"/>
    </xf>
    <xf numFmtId="165" fontId="28" fillId="2" borderId="0" xfId="6" applyNumberFormat="1" applyFont="1" applyFill="1" applyBorder="1" applyAlignment="1" applyProtection="1">
      <alignment horizontal="center" vertical="center"/>
    </xf>
    <xf numFmtId="0" fontId="33" fillId="22" borderId="13" xfId="0" applyFont="1" applyFill="1" applyBorder="1" applyAlignment="1" applyProtection="1">
      <alignment horizontal="center" vertical="center"/>
    </xf>
    <xf numFmtId="0" fontId="34" fillId="4" borderId="13" xfId="0" applyFont="1" applyFill="1" applyBorder="1" applyAlignment="1" applyProtection="1">
      <alignment horizontal="center" vertical="center"/>
    </xf>
    <xf numFmtId="166" fontId="35" fillId="0" borderId="13" xfId="1" applyNumberFormat="1" applyFont="1" applyBorder="1" applyAlignment="1" applyProtection="1">
      <alignment vertical="center"/>
    </xf>
    <xf numFmtId="0" fontId="38" fillId="2" borderId="0" xfId="0" applyFont="1" applyFill="1" applyAlignment="1" applyProtection="1">
      <alignment horizontal="center" vertical="center" wrapText="1"/>
    </xf>
    <xf numFmtId="166" fontId="36" fillId="22" borderId="13" xfId="1" applyNumberFormat="1" applyFont="1" applyFill="1" applyBorder="1" applyAlignment="1" applyProtection="1">
      <alignment vertical="center"/>
    </xf>
    <xf numFmtId="0" fontId="29" fillId="2" borderId="0" xfId="0" applyNumberFormat="1" applyFont="1" applyFill="1" applyBorder="1" applyAlignment="1" applyProtection="1">
      <alignment vertical="center"/>
    </xf>
    <xf numFmtId="0" fontId="28" fillId="10" borderId="0" xfId="0" applyFont="1" applyFill="1" applyAlignment="1" applyProtection="1">
      <alignment vertical="center"/>
    </xf>
    <xf numFmtId="0" fontId="28" fillId="0" borderId="0" xfId="0" applyFont="1" applyAlignment="1" applyProtection="1">
      <alignment vertical="center"/>
    </xf>
    <xf numFmtId="165" fontId="28" fillId="2" borderId="0" xfId="6" applyNumberFormat="1" applyFont="1" applyFill="1" applyBorder="1" applyAlignment="1" applyProtection="1">
      <alignment vertical="center"/>
    </xf>
    <xf numFmtId="0" fontId="32" fillId="2" borderId="0" xfId="2" applyFont="1" applyFill="1" applyBorder="1" applyAlignment="1" applyProtection="1">
      <alignment vertical="center"/>
    </xf>
    <xf numFmtId="0" fontId="33" fillId="2" borderId="0" xfId="0" applyFont="1" applyFill="1" applyBorder="1" applyAlignment="1" applyProtection="1">
      <alignment horizontal="center" vertical="center"/>
    </xf>
    <xf numFmtId="0" fontId="33" fillId="10" borderId="0" xfId="0" applyFont="1" applyFill="1" applyBorder="1" applyAlignment="1" applyProtection="1">
      <alignment horizontal="center" vertical="center"/>
    </xf>
    <xf numFmtId="0" fontId="28" fillId="10" borderId="0" xfId="0" applyFont="1" applyFill="1" applyBorder="1" applyAlignment="1" applyProtection="1">
      <alignment vertical="center"/>
    </xf>
    <xf numFmtId="165" fontId="28" fillId="10" borderId="0" xfId="6" applyNumberFormat="1" applyFont="1" applyFill="1" applyBorder="1" applyAlignment="1" applyProtection="1">
      <alignment vertical="center"/>
    </xf>
    <xf numFmtId="0" fontId="28" fillId="10" borderId="0" xfId="0" applyFont="1" applyFill="1" applyBorder="1" applyAlignment="1" applyProtection="1">
      <alignment horizontal="center" vertical="center"/>
    </xf>
    <xf numFmtId="165" fontId="33" fillId="10" borderId="0" xfId="6" applyNumberFormat="1" applyFont="1" applyFill="1" applyBorder="1" applyAlignment="1" applyProtection="1">
      <alignment vertical="center"/>
    </xf>
    <xf numFmtId="0" fontId="33" fillId="10" borderId="0" xfId="4" applyFont="1" applyFill="1" applyBorder="1" applyAlignment="1" applyProtection="1">
      <alignment vertical="center"/>
    </xf>
    <xf numFmtId="165" fontId="28" fillId="10" borderId="0" xfId="6" applyNumberFormat="1" applyFont="1" applyFill="1" applyBorder="1" applyAlignment="1" applyProtection="1">
      <alignment horizontal="center" vertical="center"/>
    </xf>
    <xf numFmtId="0" fontId="32" fillId="10" borderId="0" xfId="2" applyFont="1" applyFill="1" applyBorder="1" applyAlignment="1" applyProtection="1">
      <alignment vertical="center"/>
    </xf>
    <xf numFmtId="0" fontId="33" fillId="10" borderId="0" xfId="2" applyFont="1" applyFill="1" applyBorder="1" applyAlignment="1" applyProtection="1">
      <alignment vertical="center"/>
    </xf>
    <xf numFmtId="165" fontId="33" fillId="10" borderId="0" xfId="6" applyNumberFormat="1" applyFont="1" applyFill="1" applyBorder="1" applyAlignment="1" applyProtection="1">
      <alignment horizontal="center" vertical="center"/>
    </xf>
    <xf numFmtId="0" fontId="28" fillId="0" borderId="0" xfId="0" applyFont="1" applyAlignment="1" applyProtection="1">
      <alignment horizontal="center" vertical="center"/>
    </xf>
    <xf numFmtId="165" fontId="28" fillId="0" borderId="0" xfId="6" applyNumberFormat="1" applyFont="1" applyAlignment="1" applyProtection="1">
      <alignment vertical="center"/>
    </xf>
    <xf numFmtId="0" fontId="2" fillId="2" borderId="7"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10" borderId="4" xfId="0" applyFont="1" applyFill="1" applyBorder="1" applyAlignment="1" applyProtection="1">
      <alignment horizontal="center" vertical="center" wrapText="1"/>
    </xf>
    <xf numFmtId="3" fontId="2" fillId="11" borderId="4" xfId="0" applyNumberFormat="1" applyFont="1" applyFill="1" applyBorder="1" applyAlignment="1" applyProtection="1">
      <alignment horizontal="center" vertical="center" wrapText="1"/>
    </xf>
    <xf numFmtId="3" fontId="2" fillId="12" borderId="4" xfId="0" applyNumberFormat="1" applyFont="1" applyFill="1" applyBorder="1" applyAlignment="1" applyProtection="1">
      <alignment horizontal="center" vertical="center" wrapText="1"/>
    </xf>
    <xf numFmtId="3" fontId="2" fillId="13" borderId="4" xfId="0" applyNumberFormat="1" applyFont="1" applyFill="1" applyBorder="1" applyAlignment="1" applyProtection="1">
      <alignment horizontal="center" vertical="center" wrapText="1"/>
    </xf>
    <xf numFmtId="3" fontId="2" fillId="3" borderId="4" xfId="0" applyNumberFormat="1" applyFont="1" applyFill="1" applyBorder="1" applyAlignment="1" applyProtection="1">
      <alignment horizontal="center" vertical="center" wrapText="1"/>
    </xf>
    <xf numFmtId="3" fontId="2" fillId="14" borderId="4" xfId="0" applyNumberFormat="1" applyFont="1" applyFill="1" applyBorder="1" applyAlignment="1" applyProtection="1">
      <alignment horizontal="center" vertical="center" wrapText="1"/>
    </xf>
    <xf numFmtId="3" fontId="2" fillId="15" borderId="4" xfId="0" applyNumberFormat="1" applyFont="1" applyFill="1" applyBorder="1" applyAlignment="1" applyProtection="1">
      <alignment horizontal="center" vertical="center" wrapText="1"/>
    </xf>
    <xf numFmtId="3" fontId="2" fillId="4" borderId="4" xfId="0" applyNumberFormat="1" applyFont="1" applyFill="1" applyBorder="1" applyAlignment="1" applyProtection="1">
      <alignment horizontal="center" vertical="center" wrapText="1"/>
    </xf>
    <xf numFmtId="3" fontId="2" fillId="5" borderId="4" xfId="0" applyNumberFormat="1" applyFont="1" applyFill="1" applyBorder="1" applyAlignment="1" applyProtection="1">
      <alignment horizontal="center" vertical="center" wrapText="1"/>
    </xf>
    <xf numFmtId="3" fontId="2" fillId="16" borderId="4" xfId="0" applyNumberFormat="1" applyFont="1" applyFill="1" applyBorder="1" applyAlignment="1" applyProtection="1">
      <alignment horizontal="center" vertical="center" wrapText="1"/>
    </xf>
    <xf numFmtId="0" fontId="2" fillId="9" borderId="4" xfId="0" applyFont="1" applyFill="1" applyBorder="1" applyAlignment="1" applyProtection="1">
      <alignment horizontal="justify" vertical="center" wrapText="1"/>
    </xf>
    <xf numFmtId="0" fontId="9" fillId="9" borderId="6" xfId="0" applyFont="1" applyFill="1" applyBorder="1" applyAlignment="1" applyProtection="1">
      <alignment horizontal="center" vertical="center"/>
    </xf>
    <xf numFmtId="3" fontId="2" fillId="2" borderId="4" xfId="0" applyNumberFormat="1" applyFont="1" applyFill="1" applyBorder="1" applyAlignment="1" applyProtection="1">
      <alignment horizontal="center" vertical="center" wrapText="1"/>
    </xf>
    <xf numFmtId="3" fontId="2" fillId="0" borderId="4" xfId="0" applyNumberFormat="1" applyFont="1" applyFill="1" applyBorder="1" applyAlignment="1" applyProtection="1">
      <alignment horizontal="center" vertical="center" wrapText="1"/>
    </xf>
    <xf numFmtId="0" fontId="2" fillId="2" borderId="12" xfId="0" applyFont="1" applyFill="1" applyBorder="1" applyAlignment="1" applyProtection="1">
      <alignment horizontal="center" wrapText="1"/>
    </xf>
    <xf numFmtId="0" fontId="2" fillId="9" borderId="4" xfId="0" applyFont="1" applyFill="1" applyBorder="1" applyAlignment="1" applyProtection="1">
      <alignment horizontal="justify" wrapText="1"/>
    </xf>
    <xf numFmtId="0" fontId="2" fillId="9" borderId="4" xfId="0" applyFont="1" applyFill="1" applyBorder="1" applyAlignment="1" applyProtection="1">
      <alignment wrapText="1"/>
    </xf>
    <xf numFmtId="0" fontId="2" fillId="2" borderId="12" xfId="0" applyFont="1" applyFill="1" applyBorder="1" applyAlignment="1" applyProtection="1">
      <alignment horizontal="center" vertical="center" wrapText="1"/>
    </xf>
    <xf numFmtId="0" fontId="2" fillId="9" borderId="6" xfId="0" applyFont="1" applyFill="1" applyBorder="1" applyAlignment="1" applyProtection="1">
      <alignment horizontal="center"/>
    </xf>
    <xf numFmtId="0" fontId="2" fillId="9" borderId="4" xfId="0" applyFont="1" applyFill="1" applyBorder="1" applyAlignment="1" applyProtection="1">
      <alignment horizontal="center" wrapText="1"/>
    </xf>
    <xf numFmtId="0" fontId="2" fillId="2" borderId="4" xfId="0" applyFont="1" applyFill="1" applyBorder="1" applyAlignment="1" applyProtection="1">
      <alignment horizontal="justify" vertical="center" wrapText="1"/>
    </xf>
    <xf numFmtId="0" fontId="2" fillId="9" borderId="4" xfId="0" applyFont="1" applyFill="1" applyBorder="1" applyAlignment="1" applyProtection="1">
      <alignment horizontal="center" vertical="center" wrapText="1"/>
    </xf>
    <xf numFmtId="0" fontId="1" fillId="2" borderId="0" xfId="0" applyFont="1" applyFill="1" applyBorder="1" applyAlignment="1" applyProtection="1">
      <alignment horizontal="justify" vertical="center" wrapText="1"/>
    </xf>
    <xf numFmtId="3" fontId="4" fillId="2" borderId="9" xfId="0" applyNumberFormat="1" applyFont="1" applyFill="1" applyBorder="1" applyAlignment="1" applyProtection="1">
      <alignment horizontal="center"/>
    </xf>
    <xf numFmtId="0" fontId="23" fillId="2" borderId="0" xfId="0" applyFont="1" applyFill="1" applyProtection="1"/>
    <xf numFmtId="3" fontId="5" fillId="2" borderId="0" xfId="0" applyNumberFormat="1" applyFont="1" applyFill="1" applyBorder="1" applyAlignment="1" applyProtection="1">
      <alignment horizontal="center"/>
    </xf>
    <xf numFmtId="0" fontId="4" fillId="2" borderId="0" xfId="0" applyFont="1" applyFill="1" applyProtection="1"/>
    <xf numFmtId="0" fontId="2" fillId="12" borderId="6" xfId="0" applyFont="1" applyFill="1" applyBorder="1" applyAlignment="1" applyProtection="1">
      <alignment horizontal="center" vertical="center" wrapText="1"/>
    </xf>
    <xf numFmtId="0" fontId="2" fillId="13"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15" borderId="6"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 fillId="18" borderId="6" xfId="0" applyFont="1" applyFill="1" applyBorder="1" applyAlignment="1" applyProtection="1">
      <alignment horizontal="center" vertical="center" wrapText="1"/>
    </xf>
    <xf numFmtId="3" fontId="2" fillId="2" borderId="6" xfId="0" applyNumberFormat="1" applyFont="1" applyFill="1" applyBorder="1" applyAlignment="1" applyProtection="1">
      <alignment horizontal="center" vertical="center" wrapText="1"/>
    </xf>
    <xf numFmtId="0" fontId="5" fillId="2" borderId="4" xfId="0" applyFont="1" applyFill="1" applyBorder="1" applyAlignment="1" applyProtection="1">
      <alignment horizontal="left" wrapText="1"/>
    </xf>
    <xf numFmtId="0" fontId="5" fillId="2" borderId="13" xfId="5" applyFont="1" applyFill="1" applyBorder="1" applyProtection="1"/>
    <xf numFmtId="0" fontId="27" fillId="2" borderId="13" xfId="5" applyFont="1" applyFill="1" applyBorder="1" applyProtection="1"/>
    <xf numFmtId="0" fontId="2" fillId="5" borderId="4" xfId="0" applyFont="1" applyFill="1" applyBorder="1" applyAlignment="1" applyProtection="1">
      <alignment horizontal="left" vertical="top" wrapText="1"/>
    </xf>
    <xf numFmtId="0" fontId="5" fillId="2" borderId="14" xfId="0" applyFont="1" applyFill="1" applyBorder="1" applyAlignment="1" applyProtection="1">
      <alignment horizontal="center"/>
    </xf>
    <xf numFmtId="0" fontId="27" fillId="2" borderId="15" xfId="5" applyFont="1" applyFill="1" applyBorder="1" applyProtection="1"/>
    <xf numFmtId="0" fontId="9" fillId="5" borderId="5" xfId="0" applyFont="1" applyFill="1" applyBorder="1" applyAlignment="1" applyProtection="1">
      <alignment horizontal="center"/>
    </xf>
    <xf numFmtId="0" fontId="2" fillId="5" borderId="8" xfId="0" applyFont="1" applyFill="1" applyBorder="1" applyAlignment="1" applyProtection="1">
      <alignment horizontal="justify" vertical="center" wrapText="1"/>
    </xf>
    <xf numFmtId="0" fontId="9" fillId="2" borderId="6" xfId="0" applyFont="1" applyFill="1" applyBorder="1" applyAlignment="1" applyProtection="1">
      <alignment horizontal="center"/>
    </xf>
    <xf numFmtId="0" fontId="9" fillId="5" borderId="5" xfId="0" applyFont="1" applyFill="1" applyBorder="1" applyAlignment="1" applyProtection="1">
      <alignment horizontal="center" vertical="center"/>
    </xf>
    <xf numFmtId="0" fontId="2" fillId="5" borderId="8" xfId="0" applyFont="1" applyFill="1" applyBorder="1" applyAlignment="1" applyProtection="1">
      <alignment horizontal="center" vertical="center" wrapText="1"/>
    </xf>
    <xf numFmtId="0" fontId="5" fillId="2" borderId="5" xfId="0" applyFont="1" applyFill="1" applyBorder="1" applyAlignment="1" applyProtection="1">
      <alignment horizontal="center"/>
    </xf>
    <xf numFmtId="0" fontId="2" fillId="2" borderId="8" xfId="0" applyFont="1" applyFill="1" applyBorder="1" applyAlignment="1" applyProtection="1">
      <alignment horizontal="justify" wrapText="1"/>
    </xf>
    <xf numFmtId="0" fontId="27" fillId="2" borderId="16" xfId="5" applyFont="1" applyFill="1" applyBorder="1" applyProtection="1"/>
    <xf numFmtId="0" fontId="27" fillId="2" borderId="17" xfId="5" applyFont="1" applyFill="1" applyBorder="1" applyProtection="1"/>
    <xf numFmtId="3" fontId="4" fillId="2" borderId="13" xfId="0" applyNumberFormat="1" applyFont="1" applyFill="1" applyBorder="1" applyAlignment="1" applyProtection="1">
      <alignment horizontal="center"/>
    </xf>
    <xf numFmtId="0" fontId="4" fillId="0" borderId="0" xfId="0" applyFont="1" applyFill="1" applyBorder="1" applyProtection="1"/>
    <xf numFmtId="0" fontId="5" fillId="0" borderId="0" xfId="0" applyFont="1" applyFill="1" applyBorder="1" applyAlignment="1" applyProtection="1">
      <alignment horizontal="center"/>
    </xf>
    <xf numFmtId="0" fontId="5" fillId="2" borderId="0" xfId="0" applyFont="1" applyFill="1" applyBorder="1" applyAlignment="1" applyProtection="1">
      <alignment horizontal="center"/>
    </xf>
    <xf numFmtId="0" fontId="7" fillId="2" borderId="0" xfId="0" applyFont="1" applyFill="1" applyBorder="1" applyAlignment="1" applyProtection="1">
      <alignment vertical="center"/>
    </xf>
    <xf numFmtId="0" fontId="8" fillId="2" borderId="0" xfId="0" applyFont="1" applyFill="1" applyAlignment="1" applyProtection="1">
      <alignment vertical="center"/>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3" fontId="2" fillId="4" borderId="6" xfId="0" applyNumberFormat="1" applyFont="1" applyFill="1" applyBorder="1" applyAlignment="1" applyProtection="1">
      <alignment horizontal="center" vertical="center" wrapText="1"/>
    </xf>
    <xf numFmtId="3" fontId="3" fillId="2" borderId="0"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justify" vertical="center" wrapText="1"/>
    </xf>
    <xf numFmtId="3" fontId="5" fillId="0" borderId="0" xfId="0" applyNumberFormat="1" applyFont="1" applyFill="1" applyBorder="1" applyAlignment="1" applyProtection="1">
      <alignment horizontal="center"/>
    </xf>
    <xf numFmtId="3" fontId="5" fillId="2" borderId="6" xfId="0" applyNumberFormat="1" applyFont="1" applyFill="1" applyBorder="1" applyAlignment="1" applyProtection="1">
      <alignment horizontal="center"/>
    </xf>
    <xf numFmtId="1" fontId="4" fillId="2" borderId="0" xfId="0" applyNumberFormat="1" applyFont="1" applyFill="1" applyProtection="1"/>
    <xf numFmtId="3" fontId="4" fillId="2" borderId="0" xfId="0" applyNumberFormat="1" applyFont="1" applyFill="1" applyProtection="1"/>
    <xf numFmtId="0" fontId="4" fillId="2" borderId="0" xfId="0" applyFont="1" applyFill="1" applyAlignment="1" applyProtection="1">
      <alignment vertical="center"/>
    </xf>
    <xf numFmtId="0" fontId="5" fillId="0" borderId="0" xfId="0" applyFont="1" applyFill="1" applyBorder="1" applyAlignment="1" applyProtection="1">
      <alignment horizontal="justify" vertical="justify" wrapText="1"/>
    </xf>
    <xf numFmtId="3" fontId="5" fillId="0"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1" fontId="4" fillId="2" borderId="0" xfId="0" applyNumberFormat="1" applyFont="1" applyFill="1" applyAlignment="1" applyProtection="1">
      <alignment vertical="center"/>
    </xf>
    <xf numFmtId="3" fontId="4" fillId="2" borderId="0" xfId="0" applyNumberFormat="1" applyFont="1" applyFill="1" applyAlignment="1" applyProtection="1">
      <alignment vertical="center"/>
    </xf>
    <xf numFmtId="3" fontId="5" fillId="2" borderId="4" xfId="0" applyNumberFormat="1" applyFont="1" applyFill="1" applyBorder="1" applyAlignment="1" applyProtection="1">
      <alignment horizontal="right" vertical="top"/>
    </xf>
    <xf numFmtId="3" fontId="5" fillId="2" borderId="6" xfId="0" applyNumberFormat="1" applyFont="1" applyFill="1" applyBorder="1" applyAlignment="1" applyProtection="1">
      <alignment horizontal="right" vertical="top" wrapText="1"/>
    </xf>
    <xf numFmtId="3" fontId="10" fillId="2" borderId="0" xfId="0" applyNumberFormat="1" applyFont="1" applyFill="1" applyBorder="1" applyProtection="1"/>
    <xf numFmtId="3" fontId="40" fillId="0" borderId="0" xfId="0" applyNumberFormat="1" applyFont="1" applyFill="1" applyBorder="1" applyAlignment="1" applyProtection="1">
      <alignment horizontal="center"/>
    </xf>
    <xf numFmtId="3" fontId="11" fillId="0" borderId="0" xfId="0" applyNumberFormat="1" applyFont="1" applyFill="1" applyBorder="1" applyAlignment="1" applyProtection="1">
      <alignment horizontal="center"/>
    </xf>
    <xf numFmtId="3" fontId="11" fillId="0" borderId="0" xfId="0" applyNumberFormat="1" applyFont="1" applyFill="1" applyBorder="1" applyAlignment="1" applyProtection="1">
      <alignment horizontal="left" wrapText="1"/>
    </xf>
    <xf numFmtId="0" fontId="12" fillId="2" borderId="4" xfId="0" applyFont="1" applyFill="1" applyBorder="1" applyAlignment="1" applyProtection="1">
      <alignment horizontal="right"/>
    </xf>
    <xf numFmtId="3" fontId="5" fillId="0" borderId="0" xfId="0" applyNumberFormat="1" applyFont="1" applyFill="1" applyBorder="1" applyAlignment="1" applyProtection="1">
      <alignment horizontal="left"/>
    </xf>
    <xf numFmtId="0" fontId="5" fillId="2" borderId="4" xfId="0" applyFont="1" applyFill="1" applyBorder="1" applyAlignment="1" applyProtection="1">
      <alignment horizontal="right" vertical="top"/>
    </xf>
    <xf numFmtId="0" fontId="5" fillId="2" borderId="4" xfId="0" applyFont="1" applyFill="1" applyBorder="1" applyAlignment="1" applyProtection="1">
      <alignment horizontal="right"/>
    </xf>
    <xf numFmtId="3" fontId="13" fillId="2" borderId="0" xfId="0" applyNumberFormat="1" applyFont="1" applyFill="1" applyBorder="1" applyAlignment="1" applyProtection="1">
      <alignment horizontal="center"/>
    </xf>
    <xf numFmtId="0" fontId="4" fillId="2" borderId="5" xfId="0" applyFont="1" applyFill="1" applyBorder="1" applyAlignment="1" applyProtection="1">
      <alignment horizontal="right"/>
    </xf>
    <xf numFmtId="0" fontId="14" fillId="2" borderId="0" xfId="0" applyFont="1" applyFill="1" applyBorder="1" applyProtection="1"/>
    <xf numFmtId="0" fontId="2" fillId="5" borderId="4" xfId="0" applyFont="1" applyFill="1" applyBorder="1" applyAlignment="1" applyProtection="1">
      <alignment horizontal="center" wrapText="1"/>
    </xf>
    <xf numFmtId="0" fontId="5" fillId="5" borderId="6" xfId="0" applyFont="1" applyFill="1" applyBorder="1" applyAlignment="1" applyProtection="1">
      <alignment horizontal="center"/>
    </xf>
    <xf numFmtId="3" fontId="2" fillId="2" borderId="6" xfId="0" applyNumberFormat="1" applyFont="1" applyFill="1" applyBorder="1" applyAlignment="1" applyProtection="1">
      <alignment horizontal="center"/>
    </xf>
    <xf numFmtId="3" fontId="2" fillId="2" borderId="0" xfId="0" applyNumberFormat="1" applyFont="1" applyFill="1" applyBorder="1" applyAlignment="1" applyProtection="1">
      <alignment horizontal="center"/>
    </xf>
    <xf numFmtId="0" fontId="5" fillId="0" borderId="6" xfId="0" applyFont="1" applyFill="1" applyBorder="1" applyAlignment="1" applyProtection="1">
      <alignment horizontal="center"/>
    </xf>
    <xf numFmtId="0" fontId="2" fillId="5" borderId="4" xfId="0" applyFont="1" applyFill="1" applyBorder="1" applyAlignment="1" applyProtection="1">
      <alignment horizontal="center" vertical="center" wrapText="1"/>
    </xf>
    <xf numFmtId="3" fontId="4" fillId="0" borderId="0" xfId="0" applyNumberFormat="1" applyFont="1" applyFill="1" applyBorder="1" applyAlignment="1" applyProtection="1">
      <alignment horizontal="right"/>
    </xf>
    <xf numFmtId="3" fontId="4" fillId="2" borderId="0" xfId="0" applyNumberFormat="1" applyFont="1" applyFill="1" applyAlignment="1" applyProtection="1">
      <alignment horizontal="right"/>
    </xf>
    <xf numFmtId="3" fontId="14" fillId="2" borderId="0" xfId="0" applyNumberFormat="1" applyFont="1" applyFill="1" applyAlignment="1" applyProtection="1">
      <alignment horizontal="right"/>
    </xf>
    <xf numFmtId="0" fontId="4" fillId="2" borderId="0" xfId="0" applyFont="1" applyFill="1" applyAlignment="1" applyProtection="1">
      <alignment horizontal="right"/>
    </xf>
    <xf numFmtId="0" fontId="14" fillId="2" borderId="0" xfId="0" applyFont="1" applyFill="1" applyProtection="1"/>
    <xf numFmtId="3" fontId="4" fillId="2" borderId="10" xfId="0" applyNumberFormat="1" applyFont="1" applyFill="1" applyBorder="1" applyAlignment="1" applyProtection="1">
      <alignment horizontal="right"/>
    </xf>
    <xf numFmtId="0" fontId="4" fillId="2" borderId="0" xfId="0" applyFont="1" applyFill="1" applyBorder="1" applyProtection="1"/>
    <xf numFmtId="3" fontId="5" fillId="2" borderId="6" xfId="0" applyNumberFormat="1" applyFont="1" applyFill="1" applyBorder="1" applyAlignment="1" applyProtection="1">
      <alignment horizontal="right" vertical="top" wrapText="1"/>
      <protection locked="0"/>
    </xf>
    <xf numFmtId="3" fontId="4" fillId="2" borderId="9" xfId="0" applyNumberFormat="1" applyFont="1" applyFill="1" applyBorder="1" applyAlignment="1" applyProtection="1">
      <alignment horizontal="right"/>
    </xf>
    <xf numFmtId="3" fontId="3" fillId="2" borderId="0" xfId="0" applyNumberFormat="1" applyFont="1" applyFill="1" applyBorder="1" applyAlignment="1" applyProtection="1">
      <alignment horizontal="center" vertical="center" wrapText="1"/>
      <protection locked="0"/>
    </xf>
    <xf numFmtId="3" fontId="5" fillId="2" borderId="4" xfId="0" applyNumberFormat="1" applyFont="1" applyFill="1" applyBorder="1" applyAlignment="1" applyProtection="1">
      <alignment horizontal="center" vertical="top"/>
    </xf>
    <xf numFmtId="3" fontId="5" fillId="0" borderId="4" xfId="0" applyNumberFormat="1" applyFont="1" applyFill="1" applyBorder="1" applyAlignment="1" applyProtection="1">
      <alignment horizontal="center" vertical="top"/>
    </xf>
    <xf numFmtId="0" fontId="12" fillId="2" borderId="7" xfId="0" applyFont="1" applyFill="1" applyBorder="1" applyAlignment="1" applyProtection="1">
      <alignment horizontal="right"/>
    </xf>
    <xf numFmtId="3" fontId="5" fillId="2" borderId="11" xfId="0" applyNumberFormat="1" applyFont="1" applyFill="1" applyBorder="1" applyAlignment="1" applyProtection="1">
      <alignment horizontal="right" vertical="top" wrapText="1"/>
    </xf>
    <xf numFmtId="3" fontId="5" fillId="0" borderId="11" xfId="0" applyNumberFormat="1" applyFont="1" applyFill="1" applyBorder="1" applyAlignment="1" applyProtection="1">
      <alignment horizontal="right" vertical="top" wrapText="1"/>
    </xf>
    <xf numFmtId="3" fontId="5" fillId="2" borderId="8" xfId="0" applyNumberFormat="1" applyFont="1" applyFill="1" applyBorder="1" applyAlignment="1" applyProtection="1">
      <alignment horizontal="right" vertical="top" wrapText="1"/>
    </xf>
    <xf numFmtId="0" fontId="5" fillId="2" borderId="7" xfId="0" applyFont="1" applyFill="1" applyBorder="1" applyAlignment="1" applyProtection="1">
      <alignment horizontal="right" vertical="top"/>
    </xf>
    <xf numFmtId="0" fontId="5" fillId="2" borderId="7" xfId="0" applyFont="1" applyFill="1" applyBorder="1" applyAlignment="1" applyProtection="1">
      <alignment horizontal="right"/>
    </xf>
    <xf numFmtId="0" fontId="4" fillId="2" borderId="7" xfId="0" applyFont="1" applyFill="1" applyBorder="1" applyAlignment="1" applyProtection="1">
      <alignment horizontal="right"/>
    </xf>
    <xf numFmtId="0" fontId="4" fillId="2" borderId="11" xfId="0" applyFont="1" applyFill="1" applyBorder="1" applyAlignment="1" applyProtection="1">
      <alignment horizontal="right"/>
    </xf>
    <xf numFmtId="0" fontId="4" fillId="0" borderId="11" xfId="0" applyFont="1" applyFill="1" applyBorder="1" applyAlignment="1" applyProtection="1">
      <alignment horizontal="right"/>
    </xf>
    <xf numFmtId="0" fontId="4" fillId="2" borderId="8" xfId="0" applyFont="1" applyFill="1" applyBorder="1" applyAlignment="1" applyProtection="1">
      <alignment horizontal="right"/>
    </xf>
    <xf numFmtId="3" fontId="5" fillId="2" borderId="4" xfId="0" applyNumberFormat="1" applyFont="1" applyFill="1" applyBorder="1" applyAlignment="1" applyProtection="1">
      <alignment horizontal="right" vertical="top" wrapText="1"/>
    </xf>
    <xf numFmtId="3" fontId="5" fillId="0" borderId="4" xfId="0" applyNumberFormat="1" applyFont="1" applyFill="1" applyBorder="1" applyAlignment="1" applyProtection="1">
      <alignment horizontal="right" vertical="top" wrapText="1"/>
    </xf>
    <xf numFmtId="3" fontId="2" fillId="2" borderId="11" xfId="0" applyNumberFormat="1" applyFont="1" applyFill="1" applyBorder="1" applyAlignment="1" applyProtection="1">
      <alignment horizontal="center" vertical="center" wrapText="1"/>
    </xf>
    <xf numFmtId="3" fontId="2" fillId="0" borderId="11" xfId="0" applyNumberFormat="1" applyFont="1" applyFill="1" applyBorder="1" applyAlignment="1" applyProtection="1">
      <alignment horizontal="center" vertical="center" wrapText="1"/>
    </xf>
    <xf numFmtId="3" fontId="2" fillId="2" borderId="8" xfId="0" applyNumberFormat="1" applyFont="1" applyFill="1" applyBorder="1" applyAlignment="1" applyProtection="1">
      <alignment horizontal="center" vertical="center" wrapText="1"/>
    </xf>
    <xf numFmtId="3" fontId="4" fillId="0" borderId="0" xfId="0" applyNumberFormat="1" applyFont="1" applyFill="1" applyAlignment="1" applyProtection="1">
      <alignment horizontal="right"/>
    </xf>
    <xf numFmtId="0" fontId="4" fillId="0" borderId="0" xfId="0" applyFont="1" applyFill="1" applyAlignment="1" applyProtection="1">
      <alignment horizontal="right"/>
    </xf>
    <xf numFmtId="0" fontId="25" fillId="2" borderId="0" xfId="0" applyFont="1" applyFill="1" applyBorder="1" applyAlignment="1" applyProtection="1">
      <alignment horizontal="center" vertical="center" wrapText="1"/>
    </xf>
    <xf numFmtId="0" fontId="26" fillId="0" borderId="0" xfId="0" applyFont="1" applyFill="1" applyBorder="1" applyAlignment="1" applyProtection="1">
      <alignment horizontal="justify" vertical="center" wrapText="1"/>
    </xf>
    <xf numFmtId="0" fontId="28" fillId="2" borderId="0" xfId="0" applyFont="1" applyFill="1" applyAlignment="1" applyProtection="1">
      <alignment vertical="center"/>
      <protection locked="0"/>
    </xf>
    <xf numFmtId="0" fontId="19" fillId="20" borderId="13" xfId="5" applyFont="1" applyFill="1" applyBorder="1" applyAlignment="1" applyProtection="1">
      <alignment horizontal="center" vertical="center" wrapText="1"/>
      <protection locked="0"/>
    </xf>
    <xf numFmtId="0" fontId="28" fillId="10" borderId="0" xfId="0" applyFont="1" applyFill="1" applyBorder="1" applyAlignment="1" applyProtection="1">
      <alignment horizontal="center" vertical="center"/>
    </xf>
    <xf numFmtId="0" fontId="33" fillId="10" borderId="0" xfId="0" applyFont="1" applyFill="1" applyBorder="1" applyAlignment="1" applyProtection="1">
      <alignment horizontal="center" vertical="center"/>
    </xf>
    <xf numFmtId="0" fontId="37" fillId="10" borderId="0" xfId="0" applyFont="1" applyFill="1" applyBorder="1" applyAlignment="1" applyProtection="1">
      <alignment horizontal="center" vertical="center"/>
    </xf>
    <xf numFmtId="0" fontId="30" fillId="19" borderId="7" xfId="5" applyFont="1" applyFill="1" applyBorder="1" applyAlignment="1" applyProtection="1">
      <alignment horizontal="center" vertical="center" wrapText="1"/>
    </xf>
    <xf numFmtId="0" fontId="30" fillId="19" borderId="11" xfId="5" applyFont="1" applyFill="1" applyBorder="1" applyAlignment="1" applyProtection="1">
      <alignment horizontal="center" vertical="center" wrapText="1"/>
    </xf>
    <xf numFmtId="0" fontId="7" fillId="13" borderId="7" xfId="5" applyFont="1" applyFill="1" applyBorder="1" applyAlignment="1" applyProtection="1">
      <alignment horizontal="center" vertical="center" wrapText="1"/>
    </xf>
    <xf numFmtId="0" fontId="7" fillId="13" borderId="11" xfId="5" applyFont="1" applyFill="1" applyBorder="1" applyAlignment="1" applyProtection="1">
      <alignment horizontal="center" vertical="center" wrapText="1"/>
    </xf>
    <xf numFmtId="0" fontId="31" fillId="13" borderId="7" xfId="5" applyFont="1" applyFill="1" applyBorder="1" applyAlignment="1" applyProtection="1">
      <alignment horizontal="center" vertical="center" wrapText="1"/>
    </xf>
    <xf numFmtId="0" fontId="31" fillId="13" borderId="11" xfId="5" applyFont="1" applyFill="1" applyBorder="1" applyAlignment="1" applyProtection="1">
      <alignment horizontal="center" vertical="center" wrapText="1"/>
    </xf>
    <xf numFmtId="0" fontId="31" fillId="10" borderId="15" xfId="5" applyFont="1" applyFill="1" applyBorder="1" applyAlignment="1" applyProtection="1">
      <alignment horizontal="center" vertical="center" wrapText="1"/>
    </xf>
    <xf numFmtId="0" fontId="31" fillId="10" borderId="21" xfId="5" applyFont="1" applyFill="1" applyBorder="1" applyAlignment="1" applyProtection="1">
      <alignment horizontal="center" vertical="center" wrapText="1"/>
    </xf>
    <xf numFmtId="0" fontId="31" fillId="10" borderId="22" xfId="5" applyFont="1" applyFill="1" applyBorder="1" applyAlignment="1" applyProtection="1">
      <alignment horizontal="center" vertical="center" wrapText="1"/>
    </xf>
    <xf numFmtId="0" fontId="31" fillId="10" borderId="23" xfId="5" applyFont="1" applyFill="1" applyBorder="1" applyAlignment="1" applyProtection="1">
      <alignment horizontal="center" vertical="center" wrapText="1"/>
    </xf>
    <xf numFmtId="0" fontId="31" fillId="10" borderId="24" xfId="5" applyFont="1" applyFill="1" applyBorder="1" applyAlignment="1" applyProtection="1">
      <alignment horizontal="center" vertical="center" wrapText="1"/>
    </xf>
    <xf numFmtId="0" fontId="31" fillId="10" borderId="25" xfId="5" applyFont="1" applyFill="1" applyBorder="1" applyAlignment="1" applyProtection="1">
      <alignment horizontal="center" vertical="center" wrapText="1"/>
    </xf>
    <xf numFmtId="0" fontId="19" fillId="19" borderId="15" xfId="5" applyFont="1" applyFill="1" applyBorder="1" applyAlignment="1" applyProtection="1">
      <alignment horizontal="center" vertical="center" wrapText="1"/>
    </xf>
    <xf numFmtId="0" fontId="19" fillId="19" borderId="24" xfId="5" applyFont="1" applyFill="1" applyBorder="1" applyAlignment="1" applyProtection="1">
      <alignment horizontal="center" vertical="center" wrapText="1"/>
    </xf>
    <xf numFmtId="0" fontId="33" fillId="21" borderId="18" xfId="3" applyFont="1" applyFill="1" applyBorder="1" applyAlignment="1" applyProtection="1">
      <alignment horizontal="center" vertical="center"/>
    </xf>
    <xf numFmtId="0" fontId="33" fillId="21" borderId="20" xfId="3" applyFont="1" applyFill="1" applyBorder="1" applyAlignment="1" applyProtection="1">
      <alignment horizontal="center" vertical="center"/>
    </xf>
    <xf numFmtId="3" fontId="20" fillId="17" borderId="7" xfId="0" applyNumberFormat="1" applyFont="1" applyFill="1" applyBorder="1" applyAlignment="1" applyProtection="1">
      <alignment horizontal="center"/>
    </xf>
    <xf numFmtId="0" fontId="20" fillId="17" borderId="8" xfId="0" applyFont="1" applyFill="1" applyBorder="1" applyAlignment="1" applyProtection="1">
      <alignment horizontal="center"/>
    </xf>
    <xf numFmtId="0" fontId="41" fillId="2" borderId="1" xfId="0" applyFont="1" applyFill="1" applyBorder="1" applyAlignment="1" applyProtection="1">
      <alignment horizontal="center" vertical="center" wrapText="1"/>
    </xf>
    <xf numFmtId="0" fontId="41" fillId="2" borderId="26" xfId="0" applyFont="1" applyFill="1" applyBorder="1" applyAlignment="1" applyProtection="1">
      <alignment horizontal="center" vertical="center" wrapText="1"/>
    </xf>
    <xf numFmtId="0" fontId="41" fillId="2" borderId="3" xfId="0" applyFont="1" applyFill="1" applyBorder="1" applyAlignment="1" applyProtection="1">
      <alignment horizontal="center" vertical="center" wrapText="1"/>
    </xf>
    <xf numFmtId="0" fontId="41" fillId="2" borderId="12" xfId="0" applyFont="1" applyFill="1" applyBorder="1" applyAlignment="1" applyProtection="1">
      <alignment horizontal="center" vertical="center" wrapText="1"/>
    </xf>
    <xf numFmtId="3" fontId="3" fillId="2" borderId="0" xfId="0" applyNumberFormat="1" applyFont="1" applyFill="1" applyBorder="1" applyAlignment="1" applyProtection="1">
      <alignment horizont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39" fillId="2" borderId="18" xfId="0" applyFont="1" applyFill="1" applyBorder="1" applyAlignment="1" applyProtection="1">
      <alignment horizontal="left" vertical="top" wrapText="1"/>
    </xf>
    <xf numFmtId="0" fontId="39" fillId="2" borderId="20" xfId="0" applyFont="1" applyFill="1" applyBorder="1" applyAlignment="1" applyProtection="1">
      <alignment horizontal="left" vertical="top" wrapText="1"/>
    </xf>
    <xf numFmtId="0" fontId="39" fillId="2" borderId="18" xfId="0" applyFont="1" applyFill="1" applyBorder="1" applyAlignment="1" applyProtection="1">
      <alignment horizontal="left" vertical="top"/>
    </xf>
    <xf numFmtId="0" fontId="39" fillId="2" borderId="20" xfId="0" applyFont="1" applyFill="1" applyBorder="1" applyAlignment="1" applyProtection="1">
      <alignment horizontal="left" vertical="top"/>
    </xf>
    <xf numFmtId="3" fontId="20" fillId="17" borderId="11" xfId="0" applyNumberFormat="1" applyFont="1" applyFill="1" applyBorder="1" applyAlignment="1" applyProtection="1">
      <alignment horizontal="center"/>
    </xf>
    <xf numFmtId="3" fontId="20" fillId="17" borderId="8" xfId="0" applyNumberFormat="1" applyFont="1" applyFill="1" applyBorder="1" applyAlignment="1" applyProtection="1">
      <alignment horizontal="center"/>
    </xf>
    <xf numFmtId="0" fontId="22" fillId="2" borderId="7"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39" fillId="2" borderId="7" xfId="0" applyFont="1" applyFill="1" applyBorder="1" applyAlignment="1" applyProtection="1">
      <alignment horizontal="center" vertical="top" wrapText="1"/>
    </xf>
    <xf numFmtId="0" fontId="1" fillId="2" borderId="11" xfId="0" applyFont="1" applyFill="1" applyBorder="1" applyAlignment="1" applyProtection="1">
      <alignment horizontal="center" vertical="top" wrapText="1"/>
    </xf>
    <xf numFmtId="0" fontId="1" fillId="2" borderId="8" xfId="0" applyFont="1" applyFill="1" applyBorder="1" applyAlignment="1" applyProtection="1">
      <alignment horizontal="center" vertical="top" wrapText="1"/>
    </xf>
    <xf numFmtId="0" fontId="1" fillId="2" borderId="7" xfId="0" applyFont="1" applyFill="1" applyBorder="1" applyAlignment="1" applyProtection="1">
      <alignment horizontal="left" vertical="top"/>
    </xf>
    <xf numFmtId="0" fontId="1" fillId="2" borderId="11" xfId="0" applyFont="1" applyFill="1" applyBorder="1" applyAlignment="1" applyProtection="1">
      <alignment horizontal="left" vertical="top"/>
    </xf>
    <xf numFmtId="0" fontId="1" fillId="2" borderId="8" xfId="0" applyFont="1" applyFill="1" applyBorder="1" applyAlignment="1" applyProtection="1">
      <alignment horizontal="left" vertical="top"/>
    </xf>
    <xf numFmtId="0" fontId="21" fillId="2" borderId="1"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24" fillId="2" borderId="26"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4" fillId="2" borderId="12" xfId="0" applyFont="1" applyFill="1" applyBorder="1" applyAlignment="1" applyProtection="1">
      <alignment horizontal="center" vertical="center" wrapText="1"/>
    </xf>
    <xf numFmtId="3" fontId="19" fillId="17" borderId="18" xfId="0" applyNumberFormat="1" applyFont="1" applyFill="1" applyBorder="1" applyAlignment="1" applyProtection="1">
      <alignment horizontal="center"/>
    </xf>
    <xf numFmtId="0" fontId="19" fillId="17" borderId="19" xfId="0" applyFont="1" applyFill="1" applyBorder="1" applyAlignment="1" applyProtection="1">
      <alignment horizontal="center"/>
    </xf>
    <xf numFmtId="0" fontId="19" fillId="17" borderId="20" xfId="0" applyFont="1" applyFill="1" applyBorder="1" applyAlignment="1" applyProtection="1">
      <alignment horizontal="center"/>
    </xf>
    <xf numFmtId="0" fontId="39" fillId="2" borderId="13" xfId="0" applyFont="1" applyFill="1" applyBorder="1" applyAlignment="1" applyProtection="1">
      <alignment horizontal="center" vertical="top" wrapText="1"/>
    </xf>
    <xf numFmtId="0" fontId="8" fillId="2" borderId="13" xfId="0" applyFont="1" applyFill="1" applyBorder="1" applyAlignment="1" applyProtection="1">
      <alignment horizontal="left" vertical="center" wrapText="1"/>
    </xf>
  </cellXfs>
  <cellStyles count="7">
    <cellStyle name="Buena" xfId="2" builtinId="26"/>
    <cellStyle name="Incorrecto" xfId="3" builtinId="27"/>
    <cellStyle name="Millares 2" xfId="6"/>
    <cellStyle name="Moneda" xfId="1" builtinId="4"/>
    <cellStyle name="Neutral" xfId="4" builtinId="28"/>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9"/>
  <sheetViews>
    <sheetView zoomScale="90" zoomScaleNormal="90" workbookViewId="0">
      <selection activeCell="B6" sqref="B6:C8"/>
    </sheetView>
  </sheetViews>
  <sheetFormatPr baseColWidth="10" defaultColWidth="0" defaultRowHeight="12.75" customHeight="1" zeroHeight="1" x14ac:dyDescent="0.25"/>
  <cols>
    <col min="1" max="1" width="9.85546875" style="28" customWidth="1"/>
    <col min="2" max="2" width="6.7109375" style="51" customWidth="1"/>
    <col min="3" max="3" width="36.5703125" style="37" customWidth="1"/>
    <col min="4" max="4" width="30" style="52" customWidth="1"/>
    <col min="5" max="5" width="11.42578125" style="28" customWidth="1"/>
    <col min="6" max="6" width="11.42578125" style="37" hidden="1" customWidth="1"/>
    <col min="7" max="7" width="14.7109375" style="37" hidden="1" customWidth="1"/>
    <col min="8" max="10" width="11.42578125" style="37" hidden="1" customWidth="1"/>
    <col min="11" max="16" width="0" style="37" hidden="1" customWidth="1"/>
    <col min="17" max="17" width="11.42578125" style="37" hidden="1" customWidth="1"/>
    <col min="18" max="25" width="14.7109375" style="37" hidden="1" customWidth="1"/>
    <col min="26" max="16384" width="11.42578125" style="37" hidden="1"/>
  </cols>
  <sheetData>
    <row r="1" spans="1:10" s="28" customFormat="1" ht="18.75" customHeight="1" thickBot="1" x14ac:dyDescent="0.3">
      <c r="B1" s="35"/>
      <c r="C1" s="35"/>
      <c r="D1" s="35"/>
      <c r="F1" s="28" t="s">
        <v>524</v>
      </c>
      <c r="G1" s="28">
        <v>3154104991</v>
      </c>
    </row>
    <row r="2" spans="1:10" s="28" customFormat="1" ht="34.5" customHeight="1" thickBot="1" x14ac:dyDescent="0.3">
      <c r="A2" s="179"/>
      <c r="B2" s="184" t="s">
        <v>536</v>
      </c>
      <c r="C2" s="185"/>
      <c r="D2" s="185"/>
    </row>
    <row r="3" spans="1:10" s="28" customFormat="1" ht="27.75" customHeight="1" thickBot="1" x14ac:dyDescent="0.3">
      <c r="B3" s="186" t="s">
        <v>533</v>
      </c>
      <c r="C3" s="187"/>
      <c r="D3" s="187"/>
    </row>
    <row r="4" spans="1:10" ht="23.25" customHeight="1" thickBot="1" x14ac:dyDescent="0.3">
      <c r="B4" s="188" t="s">
        <v>525</v>
      </c>
      <c r="C4" s="189"/>
      <c r="D4" s="189"/>
      <c r="F4" s="36"/>
      <c r="G4" s="36" t="s">
        <v>526</v>
      </c>
      <c r="H4" s="36"/>
      <c r="I4" s="36"/>
      <c r="J4" s="36"/>
    </row>
    <row r="5" spans="1:10" s="25" customFormat="1" ht="12.75" customHeight="1" x14ac:dyDescent="0.25">
      <c r="B5" s="24"/>
      <c r="D5" s="26"/>
    </row>
    <row r="6" spans="1:10" s="28" customFormat="1" ht="12.75" customHeight="1" x14ac:dyDescent="0.25">
      <c r="B6" s="190" t="s">
        <v>527</v>
      </c>
      <c r="C6" s="191"/>
      <c r="D6" s="196" t="s">
        <v>528</v>
      </c>
    </row>
    <row r="7" spans="1:10" s="28" customFormat="1" x14ac:dyDescent="0.25">
      <c r="B7" s="192"/>
      <c r="C7" s="193"/>
      <c r="D7" s="197"/>
      <c r="E7" s="28" t="s">
        <v>141</v>
      </c>
    </row>
    <row r="8" spans="1:10" s="28" customFormat="1" ht="28.5" customHeight="1" x14ac:dyDescent="0.25">
      <c r="B8" s="194"/>
      <c r="C8" s="195"/>
      <c r="D8" s="180"/>
      <c r="E8" s="28" t="s">
        <v>141</v>
      </c>
    </row>
    <row r="9" spans="1:10" s="28" customFormat="1" ht="12.75" customHeight="1" x14ac:dyDescent="0.25">
      <c r="B9" s="27"/>
      <c r="D9" s="26"/>
    </row>
    <row r="10" spans="1:10" ht="21.75" customHeight="1" x14ac:dyDescent="0.25">
      <c r="B10" s="198" t="s">
        <v>529</v>
      </c>
      <c r="C10" s="199"/>
      <c r="D10" s="29"/>
      <c r="E10" s="28" t="s">
        <v>141</v>
      </c>
      <c r="F10" s="36"/>
      <c r="G10" s="36"/>
      <c r="H10" s="36"/>
      <c r="I10" s="36"/>
      <c r="J10" s="36"/>
    </row>
    <row r="11" spans="1:10" ht="20.25" customHeight="1" x14ac:dyDescent="0.25">
      <c r="B11" s="30">
        <v>1</v>
      </c>
      <c r="C11" s="31" t="s">
        <v>530</v>
      </c>
      <c r="D11" s="32">
        <f>SUM(AUTOMOVILES!C267)</f>
        <v>0</v>
      </c>
      <c r="F11" s="36"/>
      <c r="G11" s="36"/>
      <c r="H11" s="36"/>
      <c r="I11" s="36"/>
      <c r="J11" s="36"/>
    </row>
    <row r="12" spans="1:10" ht="20.25" customHeight="1" x14ac:dyDescent="0.25">
      <c r="B12" s="30">
        <v>2</v>
      </c>
      <c r="C12" s="31" t="s">
        <v>531</v>
      </c>
      <c r="D12" s="32">
        <f>SUM('CAMIONETAS '!C277:L277)</f>
        <v>0</v>
      </c>
      <c r="F12" s="36"/>
      <c r="G12" s="36"/>
      <c r="H12" s="36"/>
      <c r="I12" s="36"/>
      <c r="J12" s="36"/>
    </row>
    <row r="13" spans="1:10" ht="20.25" customHeight="1" x14ac:dyDescent="0.25">
      <c r="B13" s="30">
        <v>3</v>
      </c>
      <c r="C13" s="31" t="s">
        <v>532</v>
      </c>
      <c r="D13" s="32">
        <f>SUM('MOTOS DILIGENCIAR'!C258:I258)</f>
        <v>0</v>
      </c>
      <c r="F13" s="36"/>
      <c r="G13" s="36"/>
      <c r="H13" s="36"/>
      <c r="I13" s="36"/>
      <c r="J13" s="36"/>
    </row>
    <row r="14" spans="1:10" ht="23.25" customHeight="1" x14ac:dyDescent="0.25">
      <c r="A14" s="37"/>
      <c r="B14" s="27"/>
      <c r="C14" s="33" t="s">
        <v>537</v>
      </c>
      <c r="D14" s="34">
        <f>SUM(D11:D13)</f>
        <v>0</v>
      </c>
      <c r="F14" s="36"/>
      <c r="G14" s="36"/>
      <c r="H14" s="36"/>
      <c r="I14" s="36"/>
      <c r="J14" s="36"/>
    </row>
    <row r="15" spans="1:10" s="28" customFormat="1" x14ac:dyDescent="0.25">
      <c r="B15" s="27"/>
      <c r="D15" s="38"/>
    </row>
    <row r="16" spans="1:10" s="25" customFormat="1" x14ac:dyDescent="0.25">
      <c r="B16" s="24"/>
      <c r="C16" s="39"/>
      <c r="D16" s="29"/>
    </row>
    <row r="17" spans="1:5" s="25" customFormat="1" x14ac:dyDescent="0.25">
      <c r="B17" s="40"/>
      <c r="D17" s="38"/>
    </row>
    <row r="18" spans="1:5" s="42" customFormat="1" hidden="1" x14ac:dyDescent="0.25">
      <c r="A18" s="25"/>
      <c r="B18" s="41"/>
      <c r="D18" s="43"/>
      <c r="E18" s="25"/>
    </row>
    <row r="19" spans="1:5" s="42" customFormat="1" hidden="1" x14ac:dyDescent="0.25">
      <c r="A19" s="25"/>
      <c r="B19" s="41"/>
      <c r="D19" s="43"/>
      <c r="E19" s="25"/>
    </row>
    <row r="20" spans="1:5" s="42" customFormat="1" hidden="1" x14ac:dyDescent="0.25">
      <c r="A20" s="25"/>
      <c r="B20" s="41"/>
      <c r="D20" s="43"/>
      <c r="E20" s="25"/>
    </row>
    <row r="21" spans="1:5" s="42" customFormat="1" hidden="1" x14ac:dyDescent="0.25">
      <c r="A21" s="25"/>
      <c r="B21" s="41"/>
      <c r="D21" s="43"/>
      <c r="E21" s="25"/>
    </row>
    <row r="22" spans="1:5" s="42" customFormat="1" hidden="1" x14ac:dyDescent="0.25">
      <c r="A22" s="25"/>
      <c r="B22" s="41"/>
      <c r="D22" s="43"/>
      <c r="E22" s="25"/>
    </row>
    <row r="23" spans="1:5" s="42" customFormat="1" hidden="1" x14ac:dyDescent="0.25">
      <c r="A23" s="25"/>
      <c r="B23" s="41"/>
      <c r="D23" s="43"/>
      <c r="E23" s="25"/>
    </row>
    <row r="24" spans="1:5" s="42" customFormat="1" hidden="1" x14ac:dyDescent="0.25">
      <c r="A24" s="25"/>
      <c r="B24" s="41"/>
      <c r="D24" s="43"/>
      <c r="E24" s="25"/>
    </row>
    <row r="25" spans="1:5" s="42" customFormat="1" hidden="1" x14ac:dyDescent="0.25">
      <c r="A25" s="25"/>
      <c r="B25" s="41"/>
      <c r="D25" s="43"/>
      <c r="E25" s="25"/>
    </row>
    <row r="26" spans="1:5" s="42" customFormat="1" hidden="1" x14ac:dyDescent="0.25">
      <c r="A26" s="25"/>
      <c r="B26" s="41"/>
      <c r="D26" s="43"/>
      <c r="E26" s="25"/>
    </row>
    <row r="27" spans="1:5" s="42" customFormat="1" hidden="1" x14ac:dyDescent="0.25">
      <c r="A27" s="25"/>
      <c r="B27" s="41"/>
      <c r="D27" s="43"/>
      <c r="E27" s="25"/>
    </row>
    <row r="28" spans="1:5" s="42" customFormat="1" hidden="1" x14ac:dyDescent="0.25">
      <c r="A28" s="25"/>
      <c r="B28" s="41"/>
      <c r="D28" s="43"/>
      <c r="E28" s="25"/>
    </row>
    <row r="29" spans="1:5" s="42" customFormat="1" hidden="1" x14ac:dyDescent="0.25">
      <c r="A29" s="25"/>
      <c r="B29" s="41"/>
      <c r="D29" s="43"/>
      <c r="E29" s="25"/>
    </row>
    <row r="30" spans="1:5" s="42" customFormat="1" hidden="1" x14ac:dyDescent="0.25">
      <c r="A30" s="25"/>
      <c r="B30" s="41"/>
      <c r="D30" s="43"/>
      <c r="E30" s="25"/>
    </row>
    <row r="31" spans="1:5" s="42" customFormat="1" hidden="1" x14ac:dyDescent="0.25">
      <c r="A31" s="25"/>
      <c r="B31" s="41"/>
      <c r="D31" s="43"/>
      <c r="E31" s="25"/>
    </row>
    <row r="32" spans="1:5" s="42" customFormat="1" hidden="1" x14ac:dyDescent="0.25">
      <c r="A32" s="25"/>
      <c r="B32" s="41"/>
      <c r="D32" s="43"/>
      <c r="E32" s="25"/>
    </row>
    <row r="33" spans="1:5" s="42" customFormat="1" hidden="1" x14ac:dyDescent="0.25">
      <c r="A33" s="25"/>
      <c r="B33" s="41"/>
      <c r="D33" s="43"/>
      <c r="E33" s="25"/>
    </row>
    <row r="34" spans="1:5" s="42" customFormat="1" hidden="1" x14ac:dyDescent="0.25">
      <c r="A34" s="25"/>
      <c r="B34" s="41"/>
      <c r="D34" s="43"/>
      <c r="E34" s="25"/>
    </row>
    <row r="35" spans="1:5" s="42" customFormat="1" hidden="1" x14ac:dyDescent="0.25">
      <c r="A35" s="25"/>
      <c r="B35" s="44"/>
      <c r="D35" s="45"/>
      <c r="E35" s="25"/>
    </row>
    <row r="36" spans="1:5" s="42" customFormat="1" hidden="1" x14ac:dyDescent="0.25">
      <c r="A36" s="25"/>
      <c r="B36" s="44"/>
      <c r="D36" s="43"/>
      <c r="E36" s="25"/>
    </row>
    <row r="37" spans="1:5" s="42" customFormat="1" ht="12.75" hidden="1" customHeight="1" x14ac:dyDescent="0.25">
      <c r="A37" s="25"/>
      <c r="B37" s="181"/>
      <c r="C37" s="46"/>
      <c r="D37" s="47"/>
      <c r="E37" s="25"/>
    </row>
    <row r="38" spans="1:5" s="42" customFormat="1" ht="12.75" hidden="1" customHeight="1" x14ac:dyDescent="0.25">
      <c r="A38" s="25"/>
      <c r="B38" s="181"/>
      <c r="C38" s="48"/>
      <c r="D38" s="47"/>
      <c r="E38" s="25"/>
    </row>
    <row r="39" spans="1:5" s="42" customFormat="1" hidden="1" x14ac:dyDescent="0.25">
      <c r="A39" s="25"/>
      <c r="B39" s="41"/>
      <c r="D39" s="43"/>
      <c r="E39" s="25"/>
    </row>
    <row r="40" spans="1:5" s="42" customFormat="1" hidden="1" x14ac:dyDescent="0.25">
      <c r="A40" s="25"/>
      <c r="B40" s="41"/>
      <c r="D40" s="43"/>
      <c r="E40" s="25"/>
    </row>
    <row r="41" spans="1:5" s="42" customFormat="1" hidden="1" x14ac:dyDescent="0.25">
      <c r="A41" s="25"/>
      <c r="B41" s="41"/>
      <c r="D41" s="43"/>
      <c r="E41" s="25"/>
    </row>
    <row r="42" spans="1:5" s="42" customFormat="1" hidden="1" x14ac:dyDescent="0.25">
      <c r="A42" s="25"/>
      <c r="B42" s="41"/>
      <c r="D42" s="43"/>
      <c r="E42" s="25"/>
    </row>
    <row r="43" spans="1:5" s="42" customFormat="1" hidden="1" x14ac:dyDescent="0.25">
      <c r="A43" s="25"/>
      <c r="B43" s="41"/>
      <c r="D43" s="43"/>
      <c r="E43" s="25"/>
    </row>
    <row r="44" spans="1:5" s="42" customFormat="1" hidden="1" x14ac:dyDescent="0.25">
      <c r="A44" s="25"/>
      <c r="B44" s="41"/>
      <c r="D44" s="43"/>
      <c r="E44" s="25"/>
    </row>
    <row r="45" spans="1:5" s="42" customFormat="1" hidden="1" x14ac:dyDescent="0.25">
      <c r="A45" s="25"/>
      <c r="B45" s="41"/>
      <c r="D45" s="43"/>
      <c r="E45" s="25"/>
    </row>
    <row r="46" spans="1:5" s="42" customFormat="1" hidden="1" x14ac:dyDescent="0.25">
      <c r="A46" s="25"/>
      <c r="B46" s="41"/>
      <c r="D46" s="43"/>
      <c r="E46" s="25"/>
    </row>
    <row r="47" spans="1:5" s="42" customFormat="1" hidden="1" x14ac:dyDescent="0.25">
      <c r="A47" s="25"/>
      <c r="B47" s="41"/>
      <c r="D47" s="43"/>
      <c r="E47" s="25"/>
    </row>
    <row r="48" spans="1:5" s="42" customFormat="1" hidden="1" x14ac:dyDescent="0.25">
      <c r="A48" s="25"/>
      <c r="B48" s="41"/>
      <c r="D48" s="43"/>
      <c r="E48" s="25"/>
    </row>
    <row r="49" spans="1:5" s="42" customFormat="1" hidden="1" x14ac:dyDescent="0.25">
      <c r="A49" s="25"/>
      <c r="B49" s="41"/>
      <c r="D49" s="43"/>
      <c r="E49" s="25"/>
    </row>
    <row r="50" spans="1:5" s="42" customFormat="1" hidden="1" x14ac:dyDescent="0.25">
      <c r="A50" s="25"/>
      <c r="B50" s="41"/>
      <c r="D50" s="43"/>
      <c r="E50" s="25"/>
    </row>
    <row r="51" spans="1:5" s="42" customFormat="1" hidden="1" x14ac:dyDescent="0.25">
      <c r="A51" s="25"/>
      <c r="B51" s="41"/>
      <c r="D51" s="43"/>
      <c r="E51" s="25"/>
    </row>
    <row r="52" spans="1:5" s="42" customFormat="1" hidden="1" x14ac:dyDescent="0.25">
      <c r="A52" s="25"/>
      <c r="B52" s="41"/>
      <c r="D52" s="43"/>
      <c r="E52" s="25"/>
    </row>
    <row r="53" spans="1:5" s="42" customFormat="1" hidden="1" x14ac:dyDescent="0.25">
      <c r="A53" s="25"/>
      <c r="B53" s="41"/>
      <c r="D53" s="43"/>
      <c r="E53" s="25"/>
    </row>
    <row r="54" spans="1:5" s="42" customFormat="1" hidden="1" x14ac:dyDescent="0.25">
      <c r="A54" s="25"/>
      <c r="B54" s="41"/>
      <c r="D54" s="43"/>
      <c r="E54" s="25"/>
    </row>
    <row r="55" spans="1:5" s="42" customFormat="1" hidden="1" x14ac:dyDescent="0.25">
      <c r="A55" s="25"/>
      <c r="B55" s="41"/>
      <c r="D55" s="43"/>
      <c r="E55" s="25"/>
    </row>
    <row r="56" spans="1:5" s="42" customFormat="1" hidden="1" x14ac:dyDescent="0.25">
      <c r="A56" s="25"/>
      <c r="B56" s="41"/>
      <c r="D56" s="43"/>
      <c r="E56" s="25"/>
    </row>
    <row r="57" spans="1:5" s="42" customFormat="1" hidden="1" x14ac:dyDescent="0.25">
      <c r="A57" s="25"/>
      <c r="B57" s="41"/>
      <c r="D57" s="43"/>
      <c r="E57" s="25"/>
    </row>
    <row r="58" spans="1:5" s="42" customFormat="1" hidden="1" x14ac:dyDescent="0.25">
      <c r="A58" s="25"/>
      <c r="B58" s="41"/>
      <c r="D58" s="43"/>
      <c r="E58" s="25"/>
    </row>
    <row r="59" spans="1:5" s="42" customFormat="1" hidden="1" x14ac:dyDescent="0.25">
      <c r="A59" s="25"/>
      <c r="B59" s="41"/>
      <c r="D59" s="43"/>
      <c r="E59" s="25"/>
    </row>
    <row r="60" spans="1:5" s="42" customFormat="1" hidden="1" x14ac:dyDescent="0.25">
      <c r="A60" s="25"/>
      <c r="B60" s="41"/>
      <c r="D60" s="43"/>
      <c r="E60" s="25"/>
    </row>
    <row r="61" spans="1:5" s="42" customFormat="1" hidden="1" x14ac:dyDescent="0.25">
      <c r="A61" s="25"/>
      <c r="B61" s="41"/>
      <c r="D61" s="43"/>
      <c r="E61" s="25"/>
    </row>
    <row r="62" spans="1:5" s="42" customFormat="1" hidden="1" x14ac:dyDescent="0.25">
      <c r="A62" s="25"/>
      <c r="B62" s="41"/>
      <c r="D62" s="43"/>
      <c r="E62" s="25"/>
    </row>
    <row r="63" spans="1:5" s="42" customFormat="1" hidden="1" x14ac:dyDescent="0.25">
      <c r="A63" s="25"/>
      <c r="B63" s="41"/>
      <c r="D63" s="43"/>
      <c r="E63" s="25"/>
    </row>
    <row r="64" spans="1:5" s="42" customFormat="1" hidden="1" x14ac:dyDescent="0.25">
      <c r="A64" s="25"/>
      <c r="B64" s="41"/>
      <c r="D64" s="43"/>
      <c r="E64" s="25"/>
    </row>
    <row r="65" spans="1:5" s="42" customFormat="1" hidden="1" x14ac:dyDescent="0.25">
      <c r="A65" s="25"/>
      <c r="B65" s="41"/>
      <c r="D65" s="43"/>
      <c r="E65" s="25"/>
    </row>
    <row r="66" spans="1:5" s="42" customFormat="1" hidden="1" x14ac:dyDescent="0.25">
      <c r="A66" s="25"/>
      <c r="B66" s="41"/>
      <c r="D66" s="43"/>
      <c r="E66" s="25"/>
    </row>
    <row r="67" spans="1:5" s="42" customFormat="1" hidden="1" x14ac:dyDescent="0.25">
      <c r="A67" s="25"/>
      <c r="B67" s="41"/>
      <c r="D67" s="43"/>
      <c r="E67" s="25"/>
    </row>
    <row r="68" spans="1:5" s="42" customFormat="1" hidden="1" x14ac:dyDescent="0.25">
      <c r="A68" s="25"/>
      <c r="B68" s="41"/>
      <c r="D68" s="43"/>
      <c r="E68" s="25"/>
    </row>
    <row r="69" spans="1:5" s="42" customFormat="1" hidden="1" x14ac:dyDescent="0.25">
      <c r="A69" s="25"/>
      <c r="B69" s="41"/>
      <c r="D69" s="43"/>
      <c r="E69" s="25"/>
    </row>
    <row r="70" spans="1:5" s="42" customFormat="1" hidden="1" x14ac:dyDescent="0.25">
      <c r="A70" s="25"/>
      <c r="B70" s="41"/>
      <c r="D70" s="43"/>
      <c r="E70" s="25"/>
    </row>
    <row r="71" spans="1:5" s="42" customFormat="1" hidden="1" x14ac:dyDescent="0.25">
      <c r="A71" s="25"/>
      <c r="B71" s="41"/>
      <c r="D71" s="43"/>
      <c r="E71" s="25"/>
    </row>
    <row r="72" spans="1:5" s="42" customFormat="1" hidden="1" x14ac:dyDescent="0.25">
      <c r="A72" s="25"/>
      <c r="B72" s="41"/>
      <c r="D72" s="43"/>
      <c r="E72" s="25"/>
    </row>
    <row r="73" spans="1:5" s="42" customFormat="1" hidden="1" x14ac:dyDescent="0.25">
      <c r="A73" s="25"/>
      <c r="B73" s="41"/>
      <c r="D73" s="43"/>
      <c r="E73" s="25"/>
    </row>
    <row r="74" spans="1:5" s="42" customFormat="1" hidden="1" x14ac:dyDescent="0.25">
      <c r="A74" s="25"/>
      <c r="B74" s="41"/>
      <c r="D74" s="43"/>
      <c r="E74" s="25"/>
    </row>
    <row r="75" spans="1:5" s="42" customFormat="1" hidden="1" x14ac:dyDescent="0.25">
      <c r="A75" s="25"/>
      <c r="B75" s="41"/>
      <c r="D75" s="43"/>
      <c r="E75" s="25"/>
    </row>
    <row r="76" spans="1:5" s="42" customFormat="1" hidden="1" x14ac:dyDescent="0.25">
      <c r="A76" s="25"/>
      <c r="B76" s="41"/>
      <c r="D76" s="43"/>
      <c r="E76" s="25"/>
    </row>
    <row r="77" spans="1:5" s="42" customFormat="1" hidden="1" x14ac:dyDescent="0.25">
      <c r="A77" s="25"/>
      <c r="B77" s="41"/>
      <c r="D77" s="43"/>
      <c r="E77" s="25"/>
    </row>
    <row r="78" spans="1:5" s="42" customFormat="1" hidden="1" x14ac:dyDescent="0.25">
      <c r="A78" s="25"/>
      <c r="B78" s="41"/>
      <c r="D78" s="43"/>
      <c r="E78" s="25"/>
    </row>
    <row r="79" spans="1:5" s="42" customFormat="1" hidden="1" x14ac:dyDescent="0.25">
      <c r="A79" s="25"/>
      <c r="B79" s="41"/>
      <c r="D79" s="43"/>
      <c r="E79" s="25"/>
    </row>
    <row r="80" spans="1:5" s="42" customFormat="1" hidden="1" x14ac:dyDescent="0.25">
      <c r="A80" s="25"/>
      <c r="B80" s="44"/>
      <c r="D80" s="45"/>
      <c r="E80" s="25"/>
    </row>
    <row r="81" spans="1:5" s="42" customFormat="1" hidden="1" x14ac:dyDescent="0.25">
      <c r="A81" s="25"/>
      <c r="B81" s="44"/>
      <c r="D81" s="43"/>
      <c r="E81" s="25"/>
    </row>
    <row r="82" spans="1:5" s="42" customFormat="1" ht="12.75" hidden="1" customHeight="1" x14ac:dyDescent="0.25">
      <c r="A82" s="25"/>
      <c r="B82" s="44"/>
      <c r="C82" s="49"/>
      <c r="D82" s="47"/>
      <c r="E82" s="25"/>
    </row>
    <row r="83" spans="1:5" s="42" customFormat="1" hidden="1" x14ac:dyDescent="0.25">
      <c r="A83" s="25"/>
      <c r="B83" s="41"/>
      <c r="D83" s="43"/>
      <c r="E83" s="25"/>
    </row>
    <row r="84" spans="1:5" s="42" customFormat="1" hidden="1" x14ac:dyDescent="0.25">
      <c r="A84" s="25"/>
      <c r="B84" s="41"/>
      <c r="D84" s="43"/>
      <c r="E84" s="25"/>
    </row>
    <row r="85" spans="1:5" s="42" customFormat="1" hidden="1" x14ac:dyDescent="0.25">
      <c r="A85" s="25"/>
      <c r="B85" s="41"/>
      <c r="D85" s="43"/>
      <c r="E85" s="25"/>
    </row>
    <row r="86" spans="1:5" s="42" customFormat="1" hidden="1" x14ac:dyDescent="0.25">
      <c r="A86" s="25"/>
      <c r="B86" s="41"/>
      <c r="D86" s="43"/>
      <c r="E86" s="25"/>
    </row>
    <row r="87" spans="1:5" s="42" customFormat="1" hidden="1" x14ac:dyDescent="0.25">
      <c r="A87" s="25"/>
      <c r="B87" s="41"/>
      <c r="D87" s="43"/>
      <c r="E87" s="25"/>
    </row>
    <row r="88" spans="1:5" s="42" customFormat="1" hidden="1" x14ac:dyDescent="0.25">
      <c r="A88" s="25"/>
      <c r="B88" s="41"/>
      <c r="D88" s="43"/>
      <c r="E88" s="25"/>
    </row>
    <row r="89" spans="1:5" s="42" customFormat="1" hidden="1" x14ac:dyDescent="0.25">
      <c r="A89" s="25"/>
      <c r="B89" s="41"/>
      <c r="D89" s="43"/>
      <c r="E89" s="25"/>
    </row>
    <row r="90" spans="1:5" s="42" customFormat="1" hidden="1" x14ac:dyDescent="0.25">
      <c r="A90" s="25"/>
      <c r="B90" s="41"/>
      <c r="D90" s="43"/>
      <c r="E90" s="25"/>
    </row>
    <row r="91" spans="1:5" s="42" customFormat="1" hidden="1" x14ac:dyDescent="0.25">
      <c r="A91" s="25"/>
      <c r="B91" s="41"/>
      <c r="D91" s="43"/>
      <c r="E91" s="25"/>
    </row>
    <row r="92" spans="1:5" s="42" customFormat="1" hidden="1" x14ac:dyDescent="0.25">
      <c r="A92" s="25"/>
      <c r="B92" s="41"/>
      <c r="D92" s="43"/>
      <c r="E92" s="25"/>
    </row>
    <row r="93" spans="1:5" s="42" customFormat="1" hidden="1" x14ac:dyDescent="0.25">
      <c r="A93" s="25"/>
      <c r="B93" s="41"/>
      <c r="D93" s="43"/>
      <c r="E93" s="25"/>
    </row>
    <row r="94" spans="1:5" s="42" customFormat="1" hidden="1" x14ac:dyDescent="0.25">
      <c r="A94" s="25"/>
      <c r="B94" s="41"/>
      <c r="D94" s="43"/>
      <c r="E94" s="25"/>
    </row>
    <row r="95" spans="1:5" s="42" customFormat="1" hidden="1" x14ac:dyDescent="0.25">
      <c r="A95" s="25"/>
      <c r="B95" s="41"/>
      <c r="D95" s="43"/>
      <c r="E95" s="25"/>
    </row>
    <row r="96" spans="1:5" s="42" customFormat="1" hidden="1" x14ac:dyDescent="0.25">
      <c r="A96" s="25"/>
      <c r="B96" s="41"/>
      <c r="D96" s="43"/>
      <c r="E96" s="25"/>
    </row>
    <row r="97" spans="1:5" s="42" customFormat="1" hidden="1" x14ac:dyDescent="0.25">
      <c r="A97" s="25"/>
      <c r="B97" s="41"/>
      <c r="D97" s="43"/>
      <c r="E97" s="25"/>
    </row>
    <row r="98" spans="1:5" s="42" customFormat="1" hidden="1" x14ac:dyDescent="0.25">
      <c r="A98" s="25"/>
      <c r="B98" s="41"/>
      <c r="D98" s="43"/>
      <c r="E98" s="25"/>
    </row>
    <row r="99" spans="1:5" s="42" customFormat="1" hidden="1" x14ac:dyDescent="0.25">
      <c r="A99" s="25"/>
      <c r="B99" s="41"/>
      <c r="D99" s="43"/>
      <c r="E99" s="25"/>
    </row>
    <row r="100" spans="1:5" s="42" customFormat="1" hidden="1" x14ac:dyDescent="0.25">
      <c r="A100" s="25"/>
      <c r="B100" s="41"/>
      <c r="D100" s="43"/>
      <c r="E100" s="25"/>
    </row>
    <row r="101" spans="1:5" s="42" customFormat="1" hidden="1" x14ac:dyDescent="0.25">
      <c r="A101" s="25"/>
      <c r="B101" s="41"/>
      <c r="D101" s="43"/>
      <c r="E101" s="25"/>
    </row>
    <row r="102" spans="1:5" s="42" customFormat="1" hidden="1" x14ac:dyDescent="0.25">
      <c r="A102" s="25"/>
      <c r="B102" s="41"/>
      <c r="D102" s="43"/>
      <c r="E102" s="25"/>
    </row>
    <row r="103" spans="1:5" s="42" customFormat="1" hidden="1" x14ac:dyDescent="0.25">
      <c r="A103" s="25"/>
      <c r="B103" s="41"/>
      <c r="D103" s="43"/>
      <c r="E103" s="25"/>
    </row>
    <row r="104" spans="1:5" s="42" customFormat="1" hidden="1" x14ac:dyDescent="0.25">
      <c r="A104" s="25"/>
      <c r="B104" s="41"/>
      <c r="D104" s="43"/>
      <c r="E104" s="25"/>
    </row>
    <row r="105" spans="1:5" s="42" customFormat="1" hidden="1" x14ac:dyDescent="0.25">
      <c r="A105" s="25"/>
      <c r="B105" s="41"/>
      <c r="D105" s="43"/>
      <c r="E105" s="25"/>
    </row>
    <row r="106" spans="1:5" s="42" customFormat="1" hidden="1" x14ac:dyDescent="0.25">
      <c r="A106" s="25"/>
      <c r="B106" s="41"/>
      <c r="D106" s="43"/>
      <c r="E106" s="25"/>
    </row>
    <row r="107" spans="1:5" s="42" customFormat="1" hidden="1" x14ac:dyDescent="0.25">
      <c r="A107" s="25"/>
      <c r="B107" s="41"/>
      <c r="D107" s="43"/>
      <c r="E107" s="25"/>
    </row>
    <row r="108" spans="1:5" s="42" customFormat="1" hidden="1" x14ac:dyDescent="0.25">
      <c r="A108" s="25"/>
      <c r="B108" s="41"/>
      <c r="D108" s="43"/>
      <c r="E108" s="25"/>
    </row>
    <row r="109" spans="1:5" s="42" customFormat="1" hidden="1" x14ac:dyDescent="0.25">
      <c r="A109" s="25"/>
      <c r="B109" s="41"/>
      <c r="D109" s="43"/>
      <c r="E109" s="25"/>
    </row>
    <row r="110" spans="1:5" s="42" customFormat="1" hidden="1" x14ac:dyDescent="0.25">
      <c r="A110" s="25"/>
      <c r="B110" s="41"/>
      <c r="D110" s="43"/>
      <c r="E110" s="25"/>
    </row>
    <row r="111" spans="1:5" s="42" customFormat="1" hidden="1" x14ac:dyDescent="0.25">
      <c r="A111" s="25"/>
      <c r="B111" s="41"/>
      <c r="D111" s="43"/>
      <c r="E111" s="25"/>
    </row>
    <row r="112" spans="1:5" s="42" customFormat="1" hidden="1" x14ac:dyDescent="0.25">
      <c r="A112" s="25"/>
      <c r="B112" s="41"/>
      <c r="D112" s="43"/>
      <c r="E112" s="25"/>
    </row>
    <row r="113" spans="1:5" s="42" customFormat="1" hidden="1" x14ac:dyDescent="0.25">
      <c r="A113" s="25"/>
      <c r="B113" s="41"/>
      <c r="D113" s="43"/>
      <c r="E113" s="25"/>
    </row>
    <row r="114" spans="1:5" s="42" customFormat="1" hidden="1" x14ac:dyDescent="0.25">
      <c r="A114" s="25"/>
      <c r="B114" s="41"/>
      <c r="D114" s="43"/>
      <c r="E114" s="25"/>
    </row>
    <row r="115" spans="1:5" s="42" customFormat="1" hidden="1" x14ac:dyDescent="0.25">
      <c r="A115" s="25"/>
      <c r="B115" s="41"/>
      <c r="D115" s="43"/>
      <c r="E115" s="25"/>
    </row>
    <row r="116" spans="1:5" s="42" customFormat="1" hidden="1" x14ac:dyDescent="0.25">
      <c r="A116" s="25"/>
      <c r="B116" s="41"/>
      <c r="D116" s="43"/>
      <c r="E116" s="25"/>
    </row>
    <row r="117" spans="1:5" s="42" customFormat="1" hidden="1" x14ac:dyDescent="0.25">
      <c r="A117" s="25"/>
      <c r="B117" s="41"/>
      <c r="D117" s="43"/>
      <c r="E117" s="25"/>
    </row>
    <row r="118" spans="1:5" s="42" customFormat="1" hidden="1" x14ac:dyDescent="0.25">
      <c r="A118" s="25"/>
      <c r="B118" s="41"/>
      <c r="D118" s="43"/>
      <c r="E118" s="25"/>
    </row>
    <row r="119" spans="1:5" s="42" customFormat="1" hidden="1" x14ac:dyDescent="0.25">
      <c r="A119" s="25"/>
      <c r="B119" s="41"/>
      <c r="D119" s="43"/>
      <c r="E119" s="25"/>
    </row>
    <row r="120" spans="1:5" s="42" customFormat="1" hidden="1" x14ac:dyDescent="0.25">
      <c r="A120" s="25"/>
      <c r="B120" s="41"/>
      <c r="D120" s="43"/>
      <c r="E120" s="25"/>
    </row>
    <row r="121" spans="1:5" s="42" customFormat="1" hidden="1" x14ac:dyDescent="0.25">
      <c r="A121" s="25"/>
      <c r="B121" s="41"/>
      <c r="D121" s="43"/>
      <c r="E121" s="25"/>
    </row>
    <row r="122" spans="1:5" s="42" customFormat="1" hidden="1" x14ac:dyDescent="0.25">
      <c r="A122" s="25"/>
      <c r="B122" s="41"/>
      <c r="D122" s="43"/>
      <c r="E122" s="25"/>
    </row>
    <row r="123" spans="1:5" s="42" customFormat="1" hidden="1" x14ac:dyDescent="0.25">
      <c r="A123" s="25"/>
      <c r="B123" s="41"/>
      <c r="D123" s="43"/>
      <c r="E123" s="25"/>
    </row>
    <row r="124" spans="1:5" s="42" customFormat="1" hidden="1" x14ac:dyDescent="0.25">
      <c r="A124" s="25"/>
      <c r="B124" s="41"/>
      <c r="D124" s="43"/>
      <c r="E124" s="25"/>
    </row>
    <row r="125" spans="1:5" s="42" customFormat="1" hidden="1" x14ac:dyDescent="0.25">
      <c r="A125" s="25"/>
      <c r="B125" s="41"/>
      <c r="D125" s="43"/>
      <c r="E125" s="25"/>
    </row>
    <row r="126" spans="1:5" s="42" customFormat="1" hidden="1" x14ac:dyDescent="0.25">
      <c r="A126" s="25"/>
      <c r="B126" s="41"/>
      <c r="D126" s="43"/>
      <c r="E126" s="25"/>
    </row>
    <row r="127" spans="1:5" s="42" customFormat="1" hidden="1" x14ac:dyDescent="0.25">
      <c r="A127" s="25"/>
      <c r="B127" s="41"/>
      <c r="D127" s="43"/>
      <c r="E127" s="25"/>
    </row>
    <row r="128" spans="1:5" s="42" customFormat="1" hidden="1" x14ac:dyDescent="0.25">
      <c r="A128" s="25"/>
      <c r="B128" s="41"/>
      <c r="D128" s="43"/>
      <c r="E128" s="25"/>
    </row>
    <row r="129" spans="1:5" s="42" customFormat="1" hidden="1" x14ac:dyDescent="0.25">
      <c r="A129" s="25"/>
      <c r="B129" s="41"/>
      <c r="D129" s="43"/>
      <c r="E129" s="25"/>
    </row>
    <row r="130" spans="1:5" s="42" customFormat="1" hidden="1" x14ac:dyDescent="0.25">
      <c r="A130" s="25"/>
      <c r="B130" s="41"/>
      <c r="D130" s="43"/>
      <c r="E130" s="25"/>
    </row>
    <row r="131" spans="1:5" s="42" customFormat="1" hidden="1" x14ac:dyDescent="0.25">
      <c r="A131" s="25"/>
      <c r="B131" s="41"/>
      <c r="D131" s="43"/>
      <c r="E131" s="25"/>
    </row>
    <row r="132" spans="1:5" s="42" customFormat="1" hidden="1" x14ac:dyDescent="0.25">
      <c r="A132" s="25"/>
      <c r="B132" s="41"/>
      <c r="D132" s="43"/>
      <c r="E132" s="25"/>
    </row>
    <row r="133" spans="1:5" s="42" customFormat="1" hidden="1" x14ac:dyDescent="0.25">
      <c r="A133" s="25"/>
      <c r="B133" s="44"/>
      <c r="D133" s="45"/>
      <c r="E133" s="25"/>
    </row>
    <row r="134" spans="1:5" s="42" customFormat="1" hidden="1" x14ac:dyDescent="0.25">
      <c r="A134" s="25"/>
      <c r="B134" s="44"/>
      <c r="D134" s="47"/>
      <c r="E134" s="25"/>
    </row>
    <row r="135" spans="1:5" s="42" customFormat="1" hidden="1" x14ac:dyDescent="0.25">
      <c r="A135" s="25"/>
      <c r="B135" s="182"/>
      <c r="C135" s="183"/>
      <c r="D135" s="50"/>
      <c r="E135" s="25"/>
    </row>
    <row r="136" spans="1:5" s="42" customFormat="1" hidden="1" x14ac:dyDescent="0.25">
      <c r="A136" s="25"/>
      <c r="B136" s="44"/>
      <c r="D136" s="47"/>
      <c r="E136" s="25"/>
    </row>
    <row r="137" spans="1:5" s="42" customFormat="1" hidden="1" x14ac:dyDescent="0.25">
      <c r="A137" s="25"/>
      <c r="B137" s="44"/>
      <c r="D137" s="43"/>
      <c r="E137" s="25"/>
    </row>
    <row r="138" spans="1:5" s="42" customFormat="1" hidden="1" x14ac:dyDescent="0.25">
      <c r="A138" s="25"/>
      <c r="B138" s="44"/>
      <c r="D138" s="43"/>
      <c r="E138" s="25"/>
    </row>
    <row r="139" spans="1:5" ht="12.75" hidden="1" customHeight="1" x14ac:dyDescent="0.25"/>
    <row r="140" spans="1:5" ht="12.75" hidden="1" customHeight="1" x14ac:dyDescent="0.25"/>
    <row r="141" spans="1:5" ht="12.75" hidden="1" customHeight="1" x14ac:dyDescent="0.25"/>
    <row r="142" spans="1:5" ht="12.75" hidden="1" customHeight="1" x14ac:dyDescent="0.25"/>
    <row r="143" spans="1:5" ht="12.75" hidden="1" customHeight="1" x14ac:dyDescent="0.25">
      <c r="A143" s="37"/>
    </row>
    <row r="144" spans="1:5" ht="12.75" hidden="1" customHeight="1" x14ac:dyDescent="0.25">
      <c r="A144" s="37"/>
    </row>
    <row r="145" spans="1:19" ht="12.75" hidden="1" customHeight="1" x14ac:dyDescent="0.25">
      <c r="A145" s="37"/>
    </row>
    <row r="146" spans="1:19" ht="12.75" hidden="1" customHeight="1" x14ac:dyDescent="0.25">
      <c r="A146" s="37"/>
    </row>
    <row r="147" spans="1:19" s="28" customFormat="1" ht="12.75" hidden="1" customHeight="1" x14ac:dyDescent="0.25">
      <c r="B147" s="51"/>
      <c r="C147" s="37"/>
      <c r="D147" s="52"/>
      <c r="F147" s="37"/>
      <c r="G147" s="37"/>
      <c r="H147" s="37"/>
      <c r="I147" s="37"/>
      <c r="J147" s="37"/>
      <c r="K147" s="37"/>
      <c r="L147" s="37"/>
      <c r="M147" s="37"/>
      <c r="N147" s="37"/>
      <c r="O147" s="37"/>
      <c r="P147" s="37"/>
      <c r="Q147" s="37"/>
      <c r="R147" s="37"/>
      <c r="S147" s="37"/>
    </row>
    <row r="148" spans="1:19" s="28" customFormat="1" ht="12.75" hidden="1" customHeight="1" x14ac:dyDescent="0.25">
      <c r="B148" s="51"/>
      <c r="C148" s="37"/>
      <c r="D148" s="52"/>
      <c r="F148" s="37"/>
      <c r="G148" s="37"/>
      <c r="H148" s="37"/>
      <c r="I148" s="37"/>
      <c r="J148" s="37"/>
      <c r="K148" s="37"/>
      <c r="L148" s="37"/>
      <c r="M148" s="37"/>
      <c r="N148" s="37"/>
      <c r="O148" s="37"/>
      <c r="P148" s="37"/>
      <c r="Q148" s="37"/>
      <c r="R148" s="37"/>
      <c r="S148" s="37"/>
    </row>
    <row r="149" spans="1:19" s="28" customFormat="1" ht="12.75" hidden="1" customHeight="1" x14ac:dyDescent="0.25">
      <c r="B149" s="51"/>
      <c r="C149" s="37"/>
      <c r="D149" s="52"/>
      <c r="F149" s="37"/>
      <c r="G149" s="37"/>
      <c r="H149" s="37"/>
      <c r="I149" s="37"/>
      <c r="J149" s="37"/>
      <c r="K149" s="37"/>
      <c r="L149" s="37"/>
      <c r="M149" s="37"/>
      <c r="N149" s="37"/>
      <c r="O149" s="37"/>
      <c r="P149" s="37"/>
      <c r="Q149" s="37"/>
      <c r="R149" s="37"/>
      <c r="S149" s="37"/>
    </row>
    <row r="150" spans="1:19" s="28" customFormat="1" ht="12.75" hidden="1" customHeight="1" x14ac:dyDescent="0.25">
      <c r="B150" s="51"/>
      <c r="C150" s="37"/>
      <c r="D150" s="52"/>
      <c r="F150" s="37"/>
      <c r="G150" s="37"/>
      <c r="H150" s="37"/>
      <c r="I150" s="37"/>
      <c r="J150" s="37"/>
      <c r="K150" s="37"/>
      <c r="L150" s="37"/>
      <c r="M150" s="37"/>
      <c r="N150" s="37"/>
      <c r="O150" s="37"/>
      <c r="P150" s="37"/>
      <c r="Q150" s="37"/>
      <c r="R150" s="37"/>
      <c r="S150" s="37"/>
    </row>
    <row r="151" spans="1:19" s="28" customFormat="1" ht="12.75" hidden="1" customHeight="1" x14ac:dyDescent="0.25">
      <c r="B151" s="51"/>
      <c r="C151" s="37"/>
      <c r="D151" s="52"/>
      <c r="F151" s="37"/>
      <c r="G151" s="37"/>
      <c r="H151" s="37"/>
      <c r="I151" s="37"/>
      <c r="J151" s="37"/>
      <c r="K151" s="37"/>
      <c r="L151" s="37"/>
      <c r="M151" s="37"/>
      <c r="N151" s="37"/>
      <c r="O151" s="37"/>
      <c r="P151" s="37"/>
      <c r="Q151" s="37"/>
      <c r="R151" s="37"/>
      <c r="S151" s="37"/>
    </row>
    <row r="152" spans="1:19" s="28" customFormat="1" ht="12.75" hidden="1" customHeight="1" x14ac:dyDescent="0.25">
      <c r="B152" s="51"/>
      <c r="C152" s="37"/>
      <c r="D152" s="52"/>
      <c r="F152" s="37"/>
      <c r="G152" s="37"/>
      <c r="H152" s="37"/>
      <c r="I152" s="37"/>
      <c r="J152" s="37"/>
      <c r="K152" s="37"/>
      <c r="L152" s="37"/>
      <c r="M152" s="37"/>
      <c r="N152" s="37"/>
      <c r="O152" s="37"/>
      <c r="P152" s="37"/>
      <c r="Q152" s="37"/>
      <c r="R152" s="37"/>
      <c r="S152" s="37"/>
    </row>
    <row r="153" spans="1:19" s="28" customFormat="1" ht="12.75" hidden="1" customHeight="1" x14ac:dyDescent="0.25">
      <c r="B153" s="51"/>
      <c r="C153" s="37"/>
      <c r="D153" s="52"/>
      <c r="F153" s="37"/>
      <c r="G153" s="37"/>
      <c r="H153" s="37"/>
      <c r="I153" s="37"/>
      <c r="J153" s="37"/>
      <c r="K153" s="37"/>
      <c r="L153" s="37"/>
      <c r="M153" s="37"/>
      <c r="N153" s="37"/>
      <c r="O153" s="37"/>
      <c r="P153" s="37"/>
      <c r="Q153" s="37"/>
      <c r="R153" s="37"/>
      <c r="S153" s="37"/>
    </row>
    <row r="154" spans="1:19" s="28" customFormat="1" ht="12.75" hidden="1" customHeight="1" x14ac:dyDescent="0.25">
      <c r="B154" s="51"/>
      <c r="C154" s="37"/>
      <c r="D154" s="52"/>
      <c r="F154" s="37"/>
      <c r="G154" s="37"/>
      <c r="H154" s="37"/>
      <c r="I154" s="37"/>
      <c r="J154" s="37"/>
      <c r="K154" s="37"/>
      <c r="L154" s="37"/>
      <c r="M154" s="37"/>
      <c r="N154" s="37"/>
      <c r="O154" s="37"/>
      <c r="P154" s="37"/>
      <c r="Q154" s="37"/>
      <c r="R154" s="37"/>
      <c r="S154" s="37"/>
    </row>
    <row r="155" spans="1:19" s="28" customFormat="1" ht="12.75" hidden="1" customHeight="1" x14ac:dyDescent="0.25">
      <c r="B155" s="51"/>
      <c r="C155" s="37"/>
      <c r="D155" s="52"/>
      <c r="F155" s="37"/>
      <c r="G155" s="37"/>
      <c r="H155" s="37"/>
      <c r="I155" s="37"/>
      <c r="J155" s="37"/>
      <c r="K155" s="37"/>
      <c r="L155" s="37"/>
      <c r="M155" s="37"/>
      <c r="N155" s="37"/>
      <c r="O155" s="37"/>
      <c r="P155" s="37"/>
      <c r="Q155" s="37"/>
      <c r="R155" s="37"/>
      <c r="S155" s="37"/>
    </row>
    <row r="156" spans="1:19" s="28" customFormat="1" ht="12.75" hidden="1" customHeight="1" x14ac:dyDescent="0.25">
      <c r="B156" s="51"/>
      <c r="C156" s="37"/>
      <c r="D156" s="52"/>
      <c r="F156" s="37"/>
      <c r="G156" s="37"/>
      <c r="H156" s="37"/>
      <c r="I156" s="37"/>
      <c r="J156" s="37"/>
      <c r="K156" s="37"/>
      <c r="L156" s="37"/>
      <c r="M156" s="37"/>
      <c r="N156" s="37"/>
      <c r="O156" s="37"/>
      <c r="P156" s="37"/>
      <c r="Q156" s="37"/>
      <c r="R156" s="37"/>
      <c r="S156" s="37"/>
    </row>
    <row r="157" spans="1:19" x14ac:dyDescent="0.25">
      <c r="A157" s="37"/>
    </row>
    <row r="158" spans="1:19" ht="12.75" customHeight="1" x14ac:dyDescent="0.25"/>
    <row r="159" spans="1:19" ht="12.75" customHeight="1" x14ac:dyDescent="0.25"/>
  </sheetData>
  <sheetProtection algorithmName="SHA-512" hashValue="P/9NweDQw/OsftE30wR0LYZBHehROpQUsB6G1jjtCbDQjxd/pdVu6CW8L0gr59H93FsHw6eSnw/7m+Tn9Wp/GA==" saltValue="OetIYJfDtU3O8qaR/EZe/Q==" spinCount="100000" sheet="1" objects="1" scenarios="1"/>
  <mergeCells count="8">
    <mergeCell ref="B37:B38"/>
    <mergeCell ref="B135:C135"/>
    <mergeCell ref="B2:D2"/>
    <mergeCell ref="B3:D3"/>
    <mergeCell ref="B4:D4"/>
    <mergeCell ref="B6:C8"/>
    <mergeCell ref="D6:D7"/>
    <mergeCell ref="B10:C10"/>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75"/>
  <sheetViews>
    <sheetView zoomScaleNormal="100" workbookViewId="0">
      <pane ySplit="4" topLeftCell="A256" activePane="bottomLeft" state="frozen"/>
      <selection pane="bottomLeft" activeCell="D258" sqref="D258:D262"/>
    </sheetView>
  </sheetViews>
  <sheetFormatPr baseColWidth="10" defaultRowHeight="15.75" customHeight="1" x14ac:dyDescent="0.25"/>
  <cols>
    <col min="1" max="1" width="8.28515625" style="81" customWidth="1"/>
    <col min="2" max="2" width="71.5703125" style="81" customWidth="1"/>
    <col min="3" max="3" width="22.42578125" style="151" customWidth="1"/>
    <col min="4" max="4" width="25.42578125" style="151" customWidth="1"/>
    <col min="5" max="5" width="20.7109375" style="152" customWidth="1"/>
    <col min="6" max="6" width="172.140625" style="81" customWidth="1"/>
    <col min="7" max="7" width="49" style="106" customWidth="1"/>
    <col min="8" max="8" width="14" style="154" customWidth="1"/>
    <col min="9" max="12" width="11.42578125" style="154"/>
    <col min="13" max="16384" width="11.42578125" style="81"/>
  </cols>
  <sheetData>
    <row r="1" spans="1:47" thickBot="1" x14ac:dyDescent="0.3">
      <c r="A1" s="202" t="s">
        <v>542</v>
      </c>
      <c r="B1" s="203"/>
      <c r="C1" s="209" t="s">
        <v>543</v>
      </c>
      <c r="D1" s="210"/>
      <c r="E1" s="206"/>
      <c r="H1" s="106"/>
      <c r="I1" s="106"/>
      <c r="J1" s="106"/>
      <c r="K1" s="106"/>
      <c r="L1" s="106"/>
    </row>
    <row r="2" spans="1:47" thickBot="1" x14ac:dyDescent="0.3">
      <c r="A2" s="204"/>
      <c r="B2" s="205"/>
      <c r="C2" s="211" t="s">
        <v>544</v>
      </c>
      <c r="D2" s="212"/>
      <c r="E2" s="206"/>
      <c r="G2" s="107"/>
      <c r="H2" s="107"/>
      <c r="I2" s="107"/>
      <c r="J2" s="107"/>
      <c r="K2" s="107"/>
      <c r="L2" s="107"/>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1"/>
      <c r="AR2" s="108"/>
    </row>
    <row r="3" spans="1:47" s="110" customFormat="1" ht="36.75" thickBot="1" x14ac:dyDescent="0.3">
      <c r="A3" s="54" t="s">
        <v>0</v>
      </c>
      <c r="B3" s="53" t="s">
        <v>1</v>
      </c>
      <c r="C3" s="207" t="s">
        <v>2</v>
      </c>
      <c r="D3" s="208"/>
      <c r="E3" s="109"/>
      <c r="G3" s="111"/>
      <c r="H3" s="111"/>
      <c r="I3" s="111"/>
      <c r="J3" s="111"/>
      <c r="K3" s="111"/>
      <c r="L3" s="111"/>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t="s">
        <v>3</v>
      </c>
      <c r="AQ3" s="113" t="s">
        <v>4</v>
      </c>
      <c r="AR3" s="112"/>
    </row>
    <row r="4" spans="1:47" ht="120.75" thickBot="1" x14ac:dyDescent="0.3">
      <c r="A4" s="2" t="s">
        <v>5</v>
      </c>
      <c r="B4" s="3" t="s">
        <v>6</v>
      </c>
      <c r="C4" s="114" t="s">
        <v>7</v>
      </c>
      <c r="D4" s="115" t="s">
        <v>8</v>
      </c>
      <c r="E4" s="157" t="s">
        <v>141</v>
      </c>
      <c r="G4" s="117"/>
      <c r="H4" s="118"/>
      <c r="I4" s="118"/>
      <c r="J4" s="118"/>
      <c r="K4" s="118"/>
      <c r="L4" s="118"/>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v>713736.68999999575</v>
      </c>
      <c r="AQ4" s="119">
        <v>10344010</v>
      </c>
      <c r="AR4" s="80"/>
      <c r="AT4" s="120">
        <v>517200.5</v>
      </c>
      <c r="AU4" s="121">
        <v>9826809.5</v>
      </c>
    </row>
    <row r="5" spans="1:47" s="122" customFormat="1" ht="24.75" thickBot="1" x14ac:dyDescent="0.3">
      <c r="A5" s="4"/>
      <c r="B5" s="5" t="s">
        <v>9</v>
      </c>
      <c r="C5" s="67" t="s">
        <v>10</v>
      </c>
      <c r="D5" s="89" t="s">
        <v>10</v>
      </c>
      <c r="E5" s="116"/>
      <c r="G5" s="123"/>
      <c r="H5" s="124"/>
      <c r="I5" s="124"/>
      <c r="J5" s="124"/>
      <c r="K5" s="124"/>
      <c r="L5" s="124"/>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v>0</v>
      </c>
      <c r="AQ5" s="4"/>
      <c r="AR5" s="126"/>
      <c r="AT5" s="127">
        <v>0</v>
      </c>
      <c r="AU5" s="128">
        <v>0</v>
      </c>
    </row>
    <row r="6" spans="1:47" ht="16.5" thickBot="1" x14ac:dyDescent="0.3">
      <c r="A6" s="6">
        <v>1</v>
      </c>
      <c r="B6" s="7" t="s">
        <v>11</v>
      </c>
      <c r="C6" s="18">
        <v>0</v>
      </c>
      <c r="D6" s="18">
        <v>0</v>
      </c>
      <c r="E6" s="131"/>
      <c r="G6" s="132"/>
      <c r="H6" s="118"/>
      <c r="I6" s="118"/>
      <c r="J6" s="118"/>
      <c r="K6" s="118"/>
      <c r="L6" s="118"/>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v>36350.580000000016</v>
      </c>
      <c r="AQ6" s="119">
        <v>526820</v>
      </c>
      <c r="AR6" s="80"/>
      <c r="AT6" s="120">
        <v>26341</v>
      </c>
      <c r="AU6" s="121">
        <v>500479</v>
      </c>
    </row>
    <row r="7" spans="1:47" ht="16.5" thickBot="1" x14ac:dyDescent="0.3">
      <c r="A7" s="6">
        <f t="shared" ref="A7:A47" si="0">+A6+1</f>
        <v>2</v>
      </c>
      <c r="B7" s="7" t="s">
        <v>12</v>
      </c>
      <c r="C7" s="18">
        <v>0</v>
      </c>
      <c r="D7" s="18">
        <v>0</v>
      </c>
      <c r="E7" s="131"/>
      <c r="G7" s="118"/>
      <c r="H7" s="118"/>
      <c r="I7" s="118"/>
      <c r="J7" s="118"/>
      <c r="K7" s="118"/>
      <c r="L7" s="118"/>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v>20791.562999999966</v>
      </c>
      <c r="AQ7" s="119">
        <v>301327</v>
      </c>
      <c r="AR7" s="80"/>
      <c r="AT7" s="120">
        <v>15066.35</v>
      </c>
      <c r="AU7" s="121">
        <v>286260.65000000002</v>
      </c>
    </row>
    <row r="8" spans="1:47" ht="16.5" thickBot="1" x14ac:dyDescent="0.3">
      <c r="A8" s="6">
        <f t="shared" si="0"/>
        <v>3</v>
      </c>
      <c r="B8" s="7" t="s">
        <v>13</v>
      </c>
      <c r="C8" s="18">
        <v>0</v>
      </c>
      <c r="D8" s="18">
        <v>0</v>
      </c>
      <c r="E8" s="131"/>
      <c r="G8" s="118"/>
      <c r="H8" s="118"/>
      <c r="I8" s="118"/>
      <c r="J8" s="118"/>
      <c r="K8" s="118"/>
      <c r="L8" s="118"/>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v>18520.773000000016</v>
      </c>
      <c r="AQ8" s="119">
        <v>268417</v>
      </c>
      <c r="AR8" s="80"/>
      <c r="AT8" s="120">
        <v>13420.85</v>
      </c>
      <c r="AU8" s="121">
        <v>254996.15</v>
      </c>
    </row>
    <row r="9" spans="1:47" ht="16.5" thickBot="1" x14ac:dyDescent="0.3">
      <c r="A9" s="6">
        <f t="shared" si="0"/>
        <v>4</v>
      </c>
      <c r="B9" s="7" t="s">
        <v>545</v>
      </c>
      <c r="C9" s="18">
        <v>0</v>
      </c>
      <c r="D9" s="18">
        <v>0</v>
      </c>
      <c r="E9" s="131"/>
      <c r="G9" s="118"/>
      <c r="H9" s="118"/>
      <c r="I9" s="118"/>
      <c r="J9" s="118"/>
      <c r="K9" s="118"/>
      <c r="L9" s="118"/>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v>20613.405000000028</v>
      </c>
      <c r="AQ9" s="119">
        <v>298745</v>
      </c>
      <c r="AR9" s="80"/>
      <c r="AT9" s="120">
        <v>14937.25</v>
      </c>
      <c r="AU9" s="121">
        <v>283807.75</v>
      </c>
    </row>
    <row r="10" spans="1:47" ht="16.5" thickBot="1" x14ac:dyDescent="0.3">
      <c r="A10" s="6">
        <f t="shared" si="0"/>
        <v>5</v>
      </c>
      <c r="B10" s="7" t="s">
        <v>15</v>
      </c>
      <c r="C10" s="18">
        <v>0</v>
      </c>
      <c r="D10" s="18">
        <v>0</v>
      </c>
      <c r="E10" s="131"/>
      <c r="G10" s="118"/>
      <c r="H10" s="118"/>
      <c r="I10" s="118"/>
      <c r="J10" s="118"/>
      <c r="K10" s="118"/>
      <c r="L10" s="118"/>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v>17821.320000000007</v>
      </c>
      <c r="AQ10" s="119">
        <v>258280</v>
      </c>
      <c r="AR10" s="80"/>
      <c r="AT10" s="120">
        <v>12914</v>
      </c>
      <c r="AU10" s="121">
        <v>245366</v>
      </c>
    </row>
    <row r="11" spans="1:47" ht="16.5" thickBot="1" x14ac:dyDescent="0.3">
      <c r="A11" s="6">
        <f t="shared" si="0"/>
        <v>6</v>
      </c>
      <c r="B11" s="7" t="s">
        <v>16</v>
      </c>
      <c r="C11" s="18">
        <v>0</v>
      </c>
      <c r="D11" s="18">
        <v>0</v>
      </c>
      <c r="E11" s="131"/>
      <c r="G11" s="133"/>
      <c r="H11" s="118"/>
      <c r="I11" s="118"/>
      <c r="J11" s="118"/>
      <c r="K11" s="118"/>
      <c r="L11" s="118"/>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v>30275.888999999966</v>
      </c>
      <c r="AQ11" s="119">
        <v>438781</v>
      </c>
      <c r="AR11" s="80"/>
      <c r="AT11" s="120">
        <v>21939.05</v>
      </c>
      <c r="AU11" s="121">
        <v>416841.95</v>
      </c>
    </row>
    <row r="12" spans="1:47" ht="16.5" thickBot="1" x14ac:dyDescent="0.3">
      <c r="A12" s="6">
        <f t="shared" si="0"/>
        <v>7</v>
      </c>
      <c r="B12" s="7" t="s">
        <v>17</v>
      </c>
      <c r="C12" s="18">
        <v>0</v>
      </c>
      <c r="D12" s="18">
        <v>0</v>
      </c>
      <c r="E12" s="131"/>
      <c r="G12" s="118"/>
      <c r="H12" s="118"/>
      <c r="I12" s="118"/>
      <c r="J12" s="118"/>
      <c r="K12" s="118"/>
      <c r="L12" s="118"/>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v>18520.773000000016</v>
      </c>
      <c r="AQ12" s="119">
        <v>268417</v>
      </c>
      <c r="AR12" s="80"/>
      <c r="AT12" s="120">
        <v>13420.85</v>
      </c>
      <c r="AU12" s="121">
        <v>254996.15</v>
      </c>
    </row>
    <row r="13" spans="1:47" ht="16.5" thickBot="1" x14ac:dyDescent="0.3">
      <c r="A13" s="6">
        <f t="shared" si="0"/>
        <v>8</v>
      </c>
      <c r="B13" s="7" t="s">
        <v>18</v>
      </c>
      <c r="C13" s="18">
        <v>0</v>
      </c>
      <c r="D13" s="18">
        <v>0</v>
      </c>
      <c r="E13" s="131"/>
      <c r="G13" s="118"/>
      <c r="H13" s="118"/>
      <c r="I13" s="118"/>
      <c r="J13" s="118"/>
      <c r="K13" s="118"/>
      <c r="L13" s="118"/>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v>53034.641999999993</v>
      </c>
      <c r="AQ13" s="119">
        <v>768618</v>
      </c>
      <c r="AR13" s="80"/>
      <c r="AT13" s="120">
        <v>38430.9</v>
      </c>
      <c r="AU13" s="121">
        <v>730187.1</v>
      </c>
    </row>
    <row r="14" spans="1:47" ht="16.5" thickBot="1" x14ac:dyDescent="0.3">
      <c r="A14" s="6">
        <f t="shared" si="0"/>
        <v>9</v>
      </c>
      <c r="B14" s="7" t="s">
        <v>19</v>
      </c>
      <c r="C14" s="18">
        <v>0</v>
      </c>
      <c r="D14" s="18">
        <v>0</v>
      </c>
      <c r="E14" s="131"/>
      <c r="G14" s="118"/>
      <c r="H14" s="118"/>
      <c r="I14" s="118"/>
      <c r="J14" s="118"/>
      <c r="K14" s="118"/>
      <c r="L14" s="118"/>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v>17638.883999999991</v>
      </c>
      <c r="AQ14" s="119">
        <v>255636</v>
      </c>
      <c r="AR14" s="80"/>
      <c r="AT14" s="120">
        <v>12781.8</v>
      </c>
      <c r="AU14" s="121">
        <v>242854.2</v>
      </c>
    </row>
    <row r="15" spans="1:47" ht="16.5" thickBot="1" x14ac:dyDescent="0.3">
      <c r="A15" s="6">
        <f t="shared" si="0"/>
        <v>10</v>
      </c>
      <c r="B15" s="7" t="s">
        <v>20</v>
      </c>
      <c r="C15" s="18">
        <v>0</v>
      </c>
      <c r="D15" s="18">
        <v>0</v>
      </c>
      <c r="E15" s="131"/>
      <c r="G15" s="118"/>
      <c r="H15" s="118"/>
      <c r="I15" s="118"/>
      <c r="J15" s="118"/>
      <c r="K15" s="118"/>
      <c r="L15" s="118"/>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v>37041.546000000031</v>
      </c>
      <c r="AQ15" s="119">
        <v>536834</v>
      </c>
      <c r="AR15" s="80"/>
      <c r="AT15" s="120">
        <v>26841.7</v>
      </c>
      <c r="AU15" s="121">
        <v>509992.3</v>
      </c>
    </row>
    <row r="16" spans="1:47" ht="16.5" thickBot="1" x14ac:dyDescent="0.3">
      <c r="A16" s="6">
        <f t="shared" si="0"/>
        <v>11</v>
      </c>
      <c r="B16" s="7" t="s">
        <v>21</v>
      </c>
      <c r="C16" s="18">
        <v>0</v>
      </c>
      <c r="D16" s="18">
        <v>0</v>
      </c>
      <c r="E16" s="131"/>
      <c r="G16" s="118"/>
      <c r="H16" s="118"/>
      <c r="I16" s="118"/>
      <c r="J16" s="118"/>
      <c r="K16" s="118"/>
      <c r="L16" s="118"/>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v>3960.2549999999974</v>
      </c>
      <c r="AQ16" s="119">
        <v>57395</v>
      </c>
      <c r="AR16" s="80"/>
      <c r="AT16" s="120">
        <v>2869.75</v>
      </c>
      <c r="AU16" s="121">
        <v>54525.25</v>
      </c>
    </row>
    <row r="17" spans="1:47" ht="16.5" thickBot="1" x14ac:dyDescent="0.3">
      <c r="A17" s="6">
        <f t="shared" si="0"/>
        <v>12</v>
      </c>
      <c r="B17" s="7" t="s">
        <v>22</v>
      </c>
      <c r="C17" s="18">
        <v>0</v>
      </c>
      <c r="D17" s="18">
        <v>0</v>
      </c>
      <c r="E17" s="131"/>
      <c r="G17" s="118"/>
      <c r="H17" s="118"/>
      <c r="I17" s="118"/>
      <c r="J17" s="118"/>
      <c r="K17" s="118"/>
      <c r="L17" s="118"/>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v>94371.09300000011</v>
      </c>
      <c r="AQ17" s="119">
        <v>1367697</v>
      </c>
      <c r="AR17" s="80"/>
      <c r="AT17" s="120">
        <v>68384.850000000006</v>
      </c>
      <c r="AU17" s="121">
        <v>1299312.1499999999</v>
      </c>
    </row>
    <row r="18" spans="1:47" ht="16.5" thickBot="1" x14ac:dyDescent="0.3">
      <c r="A18" s="6">
        <f t="shared" si="0"/>
        <v>13</v>
      </c>
      <c r="B18" s="7" t="s">
        <v>23</v>
      </c>
      <c r="C18" s="18">
        <v>0</v>
      </c>
      <c r="D18" s="18">
        <v>0</v>
      </c>
      <c r="E18" s="131"/>
      <c r="G18" s="118"/>
      <c r="H18" s="118"/>
      <c r="I18" s="118"/>
      <c r="J18" s="118"/>
      <c r="K18" s="118"/>
      <c r="L18" s="118"/>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119"/>
      <c r="AR18" s="80"/>
      <c r="AT18" s="120"/>
      <c r="AU18" s="121"/>
    </row>
    <row r="19" spans="1:47" ht="16.5" thickBot="1" x14ac:dyDescent="0.3">
      <c r="A19" s="6">
        <f t="shared" si="0"/>
        <v>14</v>
      </c>
      <c r="B19" s="7" t="s">
        <v>24</v>
      </c>
      <c r="C19" s="18">
        <v>0</v>
      </c>
      <c r="D19" s="18">
        <v>0</v>
      </c>
      <c r="E19" s="131"/>
      <c r="G19" s="118"/>
      <c r="H19" s="118"/>
      <c r="I19" s="118"/>
      <c r="J19" s="118"/>
      <c r="K19" s="118"/>
      <c r="L19" s="118"/>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v>31749.935999999987</v>
      </c>
      <c r="AQ19" s="119">
        <v>460144</v>
      </c>
      <c r="AR19" s="80"/>
      <c r="AT19" s="120">
        <v>23007.200000000001</v>
      </c>
      <c r="AU19" s="121">
        <v>437136.8</v>
      </c>
    </row>
    <row r="20" spans="1:47" ht="16.5" thickBot="1" x14ac:dyDescent="0.3">
      <c r="A20" s="6">
        <f t="shared" si="0"/>
        <v>15</v>
      </c>
      <c r="B20" s="7" t="s">
        <v>25</v>
      </c>
      <c r="C20" s="18">
        <v>0</v>
      </c>
      <c r="D20" s="18">
        <v>0</v>
      </c>
      <c r="E20" s="131"/>
      <c r="G20" s="118"/>
      <c r="H20" s="118"/>
      <c r="I20" s="118"/>
      <c r="J20" s="118"/>
      <c r="K20" s="118"/>
      <c r="L20" s="118"/>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v>1434.8549999999996</v>
      </c>
      <c r="AQ20" s="119">
        <v>20795</v>
      </c>
      <c r="AR20" s="80"/>
      <c r="AT20" s="120">
        <v>1039.75</v>
      </c>
      <c r="AU20" s="121">
        <v>19755.25</v>
      </c>
    </row>
    <row r="21" spans="1:47" ht="16.5" thickBot="1" x14ac:dyDescent="0.3">
      <c r="A21" s="6">
        <f t="shared" si="0"/>
        <v>16</v>
      </c>
      <c r="B21" s="7" t="s">
        <v>26</v>
      </c>
      <c r="C21" s="18">
        <v>0</v>
      </c>
      <c r="D21" s="18">
        <v>0</v>
      </c>
      <c r="E21" s="131"/>
      <c r="G21" s="118"/>
      <c r="H21" s="118"/>
      <c r="I21" s="118"/>
      <c r="J21" s="118"/>
      <c r="K21" s="118"/>
      <c r="L21" s="118"/>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v>3527.762999999999</v>
      </c>
      <c r="AQ21" s="119">
        <v>51127</v>
      </c>
      <c r="AR21" s="80"/>
      <c r="AT21" s="120">
        <v>2556.35</v>
      </c>
      <c r="AU21" s="121">
        <v>48570.65</v>
      </c>
    </row>
    <row r="22" spans="1:47" ht="16.5" thickBot="1" x14ac:dyDescent="0.3">
      <c r="A22" s="6">
        <f t="shared" si="0"/>
        <v>17</v>
      </c>
      <c r="B22" s="7" t="s">
        <v>27</v>
      </c>
      <c r="C22" s="18">
        <v>0</v>
      </c>
      <c r="D22" s="18">
        <v>0</v>
      </c>
      <c r="E22" s="131"/>
      <c r="G22" s="118"/>
      <c r="H22" s="118"/>
      <c r="I22" s="118"/>
      <c r="J22" s="118"/>
      <c r="K22" s="118"/>
      <c r="L22" s="118"/>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v>5203.4279999999999</v>
      </c>
      <c r="AQ22" s="119">
        <v>75412</v>
      </c>
      <c r="AR22" s="80"/>
      <c r="AT22" s="120">
        <v>3770.6</v>
      </c>
      <c r="AU22" s="121">
        <v>71641.399999999994</v>
      </c>
    </row>
    <row r="23" spans="1:47" ht="16.5" thickBot="1" x14ac:dyDescent="0.3">
      <c r="A23" s="6">
        <f t="shared" si="0"/>
        <v>18</v>
      </c>
      <c r="B23" s="7" t="s">
        <v>28</v>
      </c>
      <c r="C23" s="18">
        <v>0</v>
      </c>
      <c r="D23" s="18">
        <v>0</v>
      </c>
      <c r="E23" s="131"/>
      <c r="G23" s="118"/>
      <c r="H23" s="118"/>
      <c r="I23" s="118"/>
      <c r="J23" s="118"/>
      <c r="K23" s="118"/>
      <c r="L23" s="118"/>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v>2869.7790000000023</v>
      </c>
      <c r="AQ23" s="119">
        <v>41591</v>
      </c>
      <c r="AR23" s="80"/>
      <c r="AT23" s="120">
        <v>2079.5500000000002</v>
      </c>
      <c r="AU23" s="121">
        <v>39511.449999999997</v>
      </c>
    </row>
    <row r="24" spans="1:47" ht="16.5" thickBot="1" x14ac:dyDescent="0.3">
      <c r="A24" s="6">
        <f t="shared" si="0"/>
        <v>19</v>
      </c>
      <c r="B24" s="7" t="s">
        <v>29</v>
      </c>
      <c r="C24" s="18">
        <v>0</v>
      </c>
      <c r="D24" s="18">
        <v>0</v>
      </c>
      <c r="E24" s="131"/>
      <c r="G24" s="118"/>
      <c r="H24" s="118"/>
      <c r="I24" s="118"/>
      <c r="J24" s="118"/>
      <c r="K24" s="118"/>
      <c r="L24" s="118"/>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v>17218.673999999999</v>
      </c>
      <c r="AQ24" s="119">
        <v>249546</v>
      </c>
      <c r="AR24" s="80"/>
      <c r="AT24" s="120">
        <v>12477.3</v>
      </c>
      <c r="AU24" s="121">
        <v>237068.7</v>
      </c>
    </row>
    <row r="25" spans="1:47" ht="16.5" thickBot="1" x14ac:dyDescent="0.3">
      <c r="A25" s="6">
        <f t="shared" si="0"/>
        <v>20</v>
      </c>
      <c r="B25" s="7" t="s">
        <v>30</v>
      </c>
      <c r="C25" s="18">
        <v>0</v>
      </c>
      <c r="D25" s="18">
        <v>0</v>
      </c>
      <c r="E25" s="131"/>
      <c r="G25" s="118"/>
      <c r="H25" s="118"/>
      <c r="I25" s="118"/>
      <c r="J25" s="118"/>
      <c r="K25" s="118"/>
      <c r="L25" s="118"/>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v>2116.6440000000002</v>
      </c>
      <c r="AQ25" s="119">
        <v>30676</v>
      </c>
      <c r="AR25" s="80"/>
      <c r="AT25" s="120">
        <v>1533.8</v>
      </c>
      <c r="AU25" s="121">
        <v>29142.2</v>
      </c>
    </row>
    <row r="26" spans="1:47" ht="16.5" thickBot="1" x14ac:dyDescent="0.3">
      <c r="A26" s="6">
        <f t="shared" si="0"/>
        <v>21</v>
      </c>
      <c r="B26" s="7" t="s">
        <v>31</v>
      </c>
      <c r="C26" s="18">
        <v>0</v>
      </c>
      <c r="D26" s="18">
        <v>0</v>
      </c>
      <c r="E26" s="131"/>
      <c r="G26" s="118"/>
      <c r="H26" s="118"/>
      <c r="I26" s="118"/>
      <c r="J26" s="118"/>
      <c r="K26" s="118"/>
      <c r="L26" s="118"/>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v>33072.804000000004</v>
      </c>
      <c r="AQ26" s="119">
        <v>479316</v>
      </c>
      <c r="AR26" s="80"/>
      <c r="AT26" s="120">
        <v>23965.8</v>
      </c>
      <c r="AU26" s="121">
        <v>455350.2</v>
      </c>
    </row>
    <row r="27" spans="1:47" ht="16.5" thickBot="1" x14ac:dyDescent="0.3">
      <c r="A27" s="6">
        <f t="shared" si="0"/>
        <v>22</v>
      </c>
      <c r="B27" s="7" t="s">
        <v>32</v>
      </c>
      <c r="C27" s="18">
        <v>0</v>
      </c>
      <c r="D27" s="18">
        <v>0</v>
      </c>
      <c r="E27" s="131"/>
      <c r="G27" s="118"/>
      <c r="H27" s="118"/>
      <c r="I27" s="118"/>
      <c r="J27" s="118"/>
      <c r="K27" s="118"/>
      <c r="L27" s="118"/>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v>4850.6309999999939</v>
      </c>
      <c r="AQ27" s="119">
        <v>70299</v>
      </c>
      <c r="AR27" s="80"/>
      <c r="AT27" s="120">
        <v>3514.95</v>
      </c>
      <c r="AU27" s="121">
        <v>66784.05</v>
      </c>
    </row>
    <row r="28" spans="1:47" ht="16.5" thickBot="1" x14ac:dyDescent="0.3">
      <c r="A28" s="6">
        <f t="shared" si="0"/>
        <v>23</v>
      </c>
      <c r="B28" s="7" t="s">
        <v>33</v>
      </c>
      <c r="C28" s="18">
        <v>0</v>
      </c>
      <c r="D28" s="18">
        <v>0</v>
      </c>
      <c r="E28" s="131"/>
      <c r="G28" s="118"/>
      <c r="H28" s="118"/>
      <c r="I28" s="118"/>
      <c r="J28" s="118"/>
      <c r="K28" s="118"/>
      <c r="L28" s="118"/>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v>2557.6229999999996</v>
      </c>
      <c r="AQ28" s="119">
        <v>37067</v>
      </c>
      <c r="AR28" s="80"/>
      <c r="AT28" s="120">
        <v>1853.35</v>
      </c>
      <c r="AU28" s="121">
        <v>35213.65</v>
      </c>
    </row>
    <row r="29" spans="1:47" ht="16.5" thickBot="1" x14ac:dyDescent="0.3">
      <c r="A29" s="6">
        <f t="shared" si="0"/>
        <v>24</v>
      </c>
      <c r="B29" s="7" t="s">
        <v>34</v>
      </c>
      <c r="C29" s="18">
        <v>0</v>
      </c>
      <c r="D29" s="18">
        <v>0</v>
      </c>
      <c r="E29" s="131"/>
      <c r="G29" s="118"/>
      <c r="H29" s="118"/>
      <c r="I29" s="118"/>
      <c r="J29" s="118"/>
      <c r="K29" s="118"/>
      <c r="L29" s="118"/>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v>1913.232</v>
      </c>
      <c r="AQ29" s="119">
        <v>27728</v>
      </c>
      <c r="AR29" s="80"/>
      <c r="AT29" s="120">
        <v>1386.4</v>
      </c>
      <c r="AU29" s="121">
        <v>26341.599999999999</v>
      </c>
    </row>
    <row r="30" spans="1:47" ht="16.5" thickBot="1" x14ac:dyDescent="0.3">
      <c r="A30" s="6">
        <f t="shared" si="0"/>
        <v>25</v>
      </c>
      <c r="B30" s="7" t="s">
        <v>35</v>
      </c>
      <c r="C30" s="18">
        <v>0</v>
      </c>
      <c r="D30" s="18">
        <v>0</v>
      </c>
      <c r="E30" s="131"/>
      <c r="G30" s="118"/>
      <c r="H30" s="118"/>
      <c r="I30" s="118"/>
      <c r="J30" s="118"/>
      <c r="K30" s="118"/>
      <c r="L30" s="118"/>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v>8609.4060000000027</v>
      </c>
      <c r="AQ30" s="119">
        <v>124774</v>
      </c>
      <c r="AR30" s="80"/>
      <c r="AT30" s="120">
        <v>6238.7</v>
      </c>
      <c r="AU30" s="121">
        <v>118535.3</v>
      </c>
    </row>
    <row r="31" spans="1:47" ht="16.5" thickBot="1" x14ac:dyDescent="0.3">
      <c r="A31" s="6">
        <f t="shared" si="0"/>
        <v>26</v>
      </c>
      <c r="B31" s="7" t="s">
        <v>36</v>
      </c>
      <c r="C31" s="18">
        <v>0</v>
      </c>
      <c r="D31" s="18">
        <v>0</v>
      </c>
      <c r="E31" s="131"/>
      <c r="G31" s="118"/>
      <c r="H31" s="118"/>
      <c r="I31" s="118"/>
      <c r="J31" s="118"/>
      <c r="K31" s="118"/>
      <c r="L31" s="118"/>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v>5739.5580000000045</v>
      </c>
      <c r="AQ31" s="119">
        <v>83182</v>
      </c>
      <c r="AR31" s="80"/>
      <c r="AT31" s="120">
        <v>4159.1000000000004</v>
      </c>
      <c r="AU31" s="121">
        <v>79022.899999999994</v>
      </c>
    </row>
    <row r="32" spans="1:47" ht="16.5" thickBot="1" x14ac:dyDescent="0.3">
      <c r="A32" s="6">
        <f t="shared" si="0"/>
        <v>27</v>
      </c>
      <c r="B32" s="7" t="s">
        <v>37</v>
      </c>
      <c r="C32" s="18">
        <v>0</v>
      </c>
      <c r="D32" s="18">
        <v>0</v>
      </c>
      <c r="E32" s="131"/>
      <c r="G32" s="118"/>
      <c r="H32" s="118"/>
      <c r="I32" s="118"/>
      <c r="J32" s="118"/>
      <c r="K32" s="118"/>
      <c r="L32" s="11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v>1146.503999999999</v>
      </c>
      <c r="AQ32" s="119">
        <v>16616</v>
      </c>
      <c r="AR32" s="80"/>
      <c r="AT32" s="120">
        <v>830.8</v>
      </c>
      <c r="AU32" s="121">
        <v>15785.2</v>
      </c>
    </row>
    <row r="33" spans="1:47" ht="16.5" thickBot="1" x14ac:dyDescent="0.3">
      <c r="A33" s="6">
        <f t="shared" si="0"/>
        <v>28</v>
      </c>
      <c r="B33" s="7" t="s">
        <v>38</v>
      </c>
      <c r="C33" s="18">
        <v>0</v>
      </c>
      <c r="D33" s="18">
        <v>0</v>
      </c>
      <c r="E33" s="131"/>
      <c r="G33" s="118"/>
      <c r="H33" s="118"/>
      <c r="I33" s="118"/>
      <c r="J33" s="118"/>
      <c r="K33" s="118"/>
      <c r="L33" s="118"/>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v>1434.8549999999996</v>
      </c>
      <c r="AQ33" s="119">
        <v>20795</v>
      </c>
      <c r="AR33" s="80"/>
      <c r="AT33" s="120">
        <v>1039.75</v>
      </c>
      <c r="AU33" s="121">
        <v>19755.25</v>
      </c>
    </row>
    <row r="34" spans="1:47" ht="16.5" thickBot="1" x14ac:dyDescent="0.3">
      <c r="A34" s="6">
        <f t="shared" si="0"/>
        <v>29</v>
      </c>
      <c r="B34" s="8" t="s">
        <v>39</v>
      </c>
      <c r="C34" s="18">
        <v>0</v>
      </c>
      <c r="D34" s="18">
        <v>0</v>
      </c>
      <c r="E34" s="131"/>
      <c r="G34" s="118"/>
      <c r="H34" s="118"/>
      <c r="I34" s="118"/>
      <c r="J34" s="118"/>
      <c r="K34" s="118"/>
      <c r="L34" s="11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v>3527.762999999999</v>
      </c>
      <c r="AQ34" s="119">
        <v>51127</v>
      </c>
      <c r="AR34" s="80"/>
      <c r="AT34" s="120">
        <v>2556.35</v>
      </c>
      <c r="AU34" s="121">
        <v>48570.65</v>
      </c>
    </row>
    <row r="35" spans="1:47" ht="16.5" thickBot="1" x14ac:dyDescent="0.3">
      <c r="A35" s="6">
        <f t="shared" si="0"/>
        <v>30</v>
      </c>
      <c r="B35" s="8" t="s">
        <v>40</v>
      </c>
      <c r="C35" s="18">
        <v>0</v>
      </c>
      <c r="D35" s="18">
        <v>0</v>
      </c>
      <c r="E35" s="131"/>
      <c r="G35" s="118"/>
      <c r="H35" s="118"/>
      <c r="I35" s="118"/>
      <c r="J35" s="118"/>
      <c r="K35" s="118"/>
      <c r="L35" s="118"/>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v>3086.8529999999955</v>
      </c>
      <c r="AQ35" s="119">
        <v>44737</v>
      </c>
      <c r="AR35" s="80"/>
      <c r="AT35" s="120">
        <v>2236.85</v>
      </c>
      <c r="AU35" s="121">
        <v>42500.15</v>
      </c>
    </row>
    <row r="36" spans="1:47" ht="16.5" thickBot="1" x14ac:dyDescent="0.3">
      <c r="A36" s="6">
        <f t="shared" si="0"/>
        <v>31</v>
      </c>
      <c r="B36" s="8" t="s">
        <v>41</v>
      </c>
      <c r="C36" s="18">
        <v>0</v>
      </c>
      <c r="D36" s="18">
        <v>0</v>
      </c>
      <c r="E36" s="131"/>
      <c r="G36" s="118"/>
      <c r="H36" s="118"/>
      <c r="I36" s="118"/>
      <c r="J36" s="118"/>
      <c r="K36" s="118"/>
      <c r="L36" s="118"/>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v>2801.4000000000015</v>
      </c>
      <c r="AQ36" s="119">
        <v>40600</v>
      </c>
      <c r="AR36" s="80"/>
      <c r="AT36" s="120">
        <v>2030</v>
      </c>
      <c r="AU36" s="121">
        <v>38570</v>
      </c>
    </row>
    <row r="37" spans="1:47" ht="16.5" thickBot="1" x14ac:dyDescent="0.3">
      <c r="A37" s="6">
        <f t="shared" si="0"/>
        <v>32</v>
      </c>
      <c r="B37" s="8" t="s">
        <v>42</v>
      </c>
      <c r="C37" s="18">
        <v>0</v>
      </c>
      <c r="D37" s="18">
        <v>0</v>
      </c>
      <c r="E37" s="131"/>
      <c r="G37" s="118"/>
      <c r="H37" s="118"/>
      <c r="I37" s="118"/>
      <c r="J37" s="118"/>
      <c r="K37" s="118"/>
      <c r="L37" s="118"/>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v>2001</v>
      </c>
      <c r="AQ37" s="119">
        <v>29000</v>
      </c>
      <c r="AR37" s="80"/>
      <c r="AT37" s="120">
        <v>1450</v>
      </c>
      <c r="AU37" s="121">
        <v>27550</v>
      </c>
    </row>
    <row r="38" spans="1:47" ht="16.5" thickBot="1" x14ac:dyDescent="0.3">
      <c r="A38" s="6">
        <f t="shared" si="0"/>
        <v>33</v>
      </c>
      <c r="B38" s="8" t="s">
        <v>43</v>
      </c>
      <c r="C38" s="18">
        <v>0</v>
      </c>
      <c r="D38" s="18">
        <v>0</v>
      </c>
      <c r="E38" s="131"/>
      <c r="G38" s="118"/>
      <c r="H38" s="118"/>
      <c r="I38" s="118"/>
      <c r="J38" s="118"/>
      <c r="K38" s="118"/>
      <c r="L38" s="118"/>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v>118205.34899999993</v>
      </c>
      <c r="AQ38" s="119">
        <v>1713121</v>
      </c>
      <c r="AR38" s="80"/>
      <c r="AT38" s="120">
        <v>85656.05</v>
      </c>
      <c r="AU38" s="121">
        <v>1627464.95</v>
      </c>
    </row>
    <row r="39" spans="1:47" ht="16.5" thickBot="1" x14ac:dyDescent="0.3">
      <c r="A39" s="6">
        <f t="shared" si="0"/>
        <v>34</v>
      </c>
      <c r="B39" s="8" t="s">
        <v>44</v>
      </c>
      <c r="C39" s="18">
        <v>0</v>
      </c>
      <c r="D39" s="18">
        <v>0</v>
      </c>
      <c r="E39" s="131"/>
      <c r="G39" s="118"/>
      <c r="H39" s="118"/>
      <c r="I39" s="118"/>
      <c r="J39" s="118"/>
      <c r="K39" s="118"/>
      <c r="L39" s="118"/>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v>22545.887999999977</v>
      </c>
      <c r="AQ39" s="119">
        <v>326752</v>
      </c>
      <c r="AR39" s="80"/>
      <c r="AT39" s="120">
        <v>16337.6</v>
      </c>
      <c r="AU39" s="121">
        <v>310414.40000000002</v>
      </c>
    </row>
    <row r="40" spans="1:47" ht="16.5" thickBot="1" x14ac:dyDescent="0.3">
      <c r="A40" s="6">
        <f t="shared" si="0"/>
        <v>35</v>
      </c>
      <c r="B40" s="8" t="s">
        <v>45</v>
      </c>
      <c r="C40" s="18">
        <v>0</v>
      </c>
      <c r="D40" s="18">
        <v>0</v>
      </c>
      <c r="E40" s="131"/>
      <c r="G40" s="118"/>
      <c r="H40" s="118"/>
      <c r="I40" s="118"/>
      <c r="J40" s="118"/>
      <c r="K40" s="118"/>
      <c r="L40" s="118"/>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v>14111.051999999996</v>
      </c>
      <c r="AQ40" s="119">
        <v>204508</v>
      </c>
      <c r="AR40" s="80"/>
      <c r="AT40" s="120">
        <v>10225.4</v>
      </c>
      <c r="AU40" s="121">
        <v>194282.6</v>
      </c>
    </row>
    <row r="41" spans="1:47" ht="16.5" thickBot="1" x14ac:dyDescent="0.3">
      <c r="A41" s="6">
        <f t="shared" si="0"/>
        <v>36</v>
      </c>
      <c r="B41" s="8" t="s">
        <v>46</v>
      </c>
      <c r="C41" s="18">
        <v>0</v>
      </c>
      <c r="D41" s="18">
        <v>0</v>
      </c>
      <c r="E41" s="131"/>
      <c r="G41" s="118"/>
      <c r="H41" s="118"/>
      <c r="I41" s="118"/>
      <c r="J41" s="118"/>
      <c r="K41" s="118"/>
      <c r="L41" s="118"/>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v>15293.436000000016</v>
      </c>
      <c r="AQ41" s="119">
        <v>221644</v>
      </c>
      <c r="AR41" s="80"/>
      <c r="AT41" s="120">
        <v>11082.2</v>
      </c>
      <c r="AU41" s="121">
        <v>210561.8</v>
      </c>
    </row>
    <row r="42" spans="1:47" ht="16.5" thickBot="1" x14ac:dyDescent="0.3">
      <c r="A42" s="6">
        <f t="shared" si="0"/>
        <v>37</v>
      </c>
      <c r="B42" s="8" t="s">
        <v>47</v>
      </c>
      <c r="C42" s="18">
        <v>0</v>
      </c>
      <c r="D42" s="18">
        <v>0</v>
      </c>
      <c r="E42" s="131"/>
      <c r="G42" s="118"/>
      <c r="H42" s="118"/>
      <c r="I42" s="118"/>
      <c r="J42" s="118"/>
      <c r="K42" s="118"/>
      <c r="L42" s="118"/>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v>17608.799999999988</v>
      </c>
      <c r="AQ42" s="119">
        <v>255200</v>
      </c>
      <c r="AR42" s="80"/>
      <c r="AT42" s="120">
        <v>12760</v>
      </c>
      <c r="AU42" s="121">
        <v>242440</v>
      </c>
    </row>
    <row r="43" spans="1:47" ht="16.5" thickBot="1" x14ac:dyDescent="0.3">
      <c r="A43" s="6">
        <f t="shared" si="0"/>
        <v>38</v>
      </c>
      <c r="B43" s="8" t="s">
        <v>48</v>
      </c>
      <c r="C43" s="18">
        <v>0</v>
      </c>
      <c r="D43" s="18">
        <v>0</v>
      </c>
      <c r="E43" s="131"/>
      <c r="G43" s="118"/>
      <c r="H43" s="118"/>
      <c r="I43" s="118"/>
      <c r="J43" s="118"/>
      <c r="K43" s="118"/>
      <c r="L43" s="118"/>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v>3527.762999999999</v>
      </c>
      <c r="AQ43" s="119">
        <v>51127</v>
      </c>
      <c r="AR43" s="80"/>
      <c r="AT43" s="120">
        <v>2556.35</v>
      </c>
      <c r="AU43" s="121">
        <v>48570.65</v>
      </c>
    </row>
    <row r="44" spans="1:47" ht="16.5" thickBot="1" x14ac:dyDescent="0.3">
      <c r="A44" s="6">
        <f t="shared" si="0"/>
        <v>39</v>
      </c>
      <c r="B44" s="8" t="s">
        <v>49</v>
      </c>
      <c r="C44" s="18">
        <v>0</v>
      </c>
      <c r="D44" s="18">
        <v>0</v>
      </c>
      <c r="E44" s="131"/>
      <c r="G44" s="118"/>
      <c r="H44" s="118"/>
      <c r="I44" s="118"/>
      <c r="J44" s="118"/>
      <c r="K44" s="118"/>
      <c r="L44" s="118"/>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v>3201.5999999999985</v>
      </c>
      <c r="AQ44" s="119">
        <v>46400</v>
      </c>
      <c r="AR44" s="80"/>
      <c r="AT44" s="120">
        <v>2320</v>
      </c>
      <c r="AU44" s="121">
        <v>44080</v>
      </c>
    </row>
    <row r="45" spans="1:47" ht="16.5" thickBot="1" x14ac:dyDescent="0.3">
      <c r="A45" s="6">
        <f t="shared" si="0"/>
        <v>40</v>
      </c>
      <c r="B45" s="8" t="s">
        <v>50</v>
      </c>
      <c r="C45" s="18">
        <v>0</v>
      </c>
      <c r="D45" s="18">
        <v>0</v>
      </c>
      <c r="E45" s="131"/>
      <c r="G45" s="118"/>
      <c r="H45" s="118"/>
      <c r="I45" s="118"/>
      <c r="J45" s="118"/>
      <c r="K45" s="118"/>
      <c r="L45" s="118"/>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119"/>
      <c r="AR45" s="80"/>
      <c r="AT45" s="120"/>
      <c r="AU45" s="121"/>
    </row>
    <row r="46" spans="1:47" ht="16.5" thickBot="1" x14ac:dyDescent="0.3">
      <c r="A46" s="6">
        <f t="shared" si="0"/>
        <v>41</v>
      </c>
      <c r="B46" s="7" t="s">
        <v>51</v>
      </c>
      <c r="C46" s="18">
        <v>0</v>
      </c>
      <c r="D46" s="18">
        <v>0</v>
      </c>
      <c r="E46" s="131"/>
      <c r="G46" s="134"/>
      <c r="H46" s="118"/>
      <c r="I46" s="118"/>
      <c r="J46" s="118"/>
      <c r="K46" s="118"/>
      <c r="L46" s="118"/>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v>3960.2549999999974</v>
      </c>
      <c r="AQ46" s="119">
        <v>57395</v>
      </c>
      <c r="AR46" s="80"/>
      <c r="AT46" s="120">
        <v>2869.75</v>
      </c>
      <c r="AU46" s="121">
        <v>54525.25</v>
      </c>
    </row>
    <row r="47" spans="1:47" ht="16.5" thickBot="1" x14ac:dyDescent="0.3">
      <c r="A47" s="6">
        <f t="shared" si="0"/>
        <v>42</v>
      </c>
      <c r="B47" s="8" t="s">
        <v>52</v>
      </c>
      <c r="C47" s="18">
        <v>0</v>
      </c>
      <c r="D47" s="18">
        <v>0</v>
      </c>
      <c r="E47" s="131"/>
      <c r="G47" s="118"/>
      <c r="H47" s="118"/>
      <c r="I47" s="118"/>
      <c r="J47" s="118"/>
      <c r="K47" s="118"/>
      <c r="L47" s="118"/>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119"/>
      <c r="AR47" s="80"/>
      <c r="AT47" s="120"/>
      <c r="AU47" s="121"/>
    </row>
    <row r="48" spans="1:47" ht="16.5" thickBot="1" x14ac:dyDescent="0.3">
      <c r="A48" s="6"/>
      <c r="B48" s="9" t="s">
        <v>1</v>
      </c>
      <c r="C48" s="135"/>
      <c r="D48" s="130"/>
      <c r="E48" s="131"/>
      <c r="G48" s="118"/>
      <c r="H48" s="118"/>
      <c r="I48" s="118"/>
      <c r="J48" s="118"/>
      <c r="K48" s="118"/>
      <c r="L48" s="118"/>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v>0</v>
      </c>
      <c r="AQ48" s="6"/>
      <c r="AR48" s="108"/>
      <c r="AT48" s="120">
        <v>0</v>
      </c>
      <c r="AU48" s="121">
        <v>0</v>
      </c>
    </row>
    <row r="49" spans="1:47" ht="73.5" thickBot="1" x14ac:dyDescent="0.3">
      <c r="A49" s="2" t="s">
        <v>53</v>
      </c>
      <c r="B49" s="10" t="s">
        <v>54</v>
      </c>
      <c r="C49" s="114" t="s">
        <v>7</v>
      </c>
      <c r="D49" s="115" t="s">
        <v>8</v>
      </c>
      <c r="E49" s="116"/>
      <c r="G49" s="118"/>
      <c r="H49" s="118"/>
      <c r="I49" s="118"/>
      <c r="J49" s="118"/>
      <c r="K49" s="118"/>
      <c r="L49" s="118"/>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v>268964.82899999991</v>
      </c>
      <c r="AQ49" s="119">
        <v>3898041</v>
      </c>
      <c r="AR49" s="80"/>
      <c r="AT49" s="120">
        <v>194902.05</v>
      </c>
      <c r="AU49" s="121">
        <v>3703138.95</v>
      </c>
    </row>
    <row r="50" spans="1:47" ht="24.75" thickBot="1" x14ac:dyDescent="0.3">
      <c r="A50" s="6"/>
      <c r="B50" s="9" t="s">
        <v>9</v>
      </c>
      <c r="C50" s="67" t="s">
        <v>10</v>
      </c>
      <c r="D50" s="89" t="s">
        <v>10</v>
      </c>
      <c r="E50" s="116"/>
      <c r="G50" s="118"/>
      <c r="H50" s="118"/>
      <c r="I50" s="118"/>
      <c r="J50" s="118"/>
      <c r="K50" s="118"/>
      <c r="L50" s="118"/>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v>0</v>
      </c>
      <c r="AQ50" s="6"/>
      <c r="AR50" s="108"/>
      <c r="AT50" s="120">
        <v>0</v>
      </c>
      <c r="AU50" s="121">
        <v>0</v>
      </c>
    </row>
    <row r="51" spans="1:47" ht="16.5" thickBot="1" x14ac:dyDescent="0.3">
      <c r="A51" s="6">
        <f>+A47+1</f>
        <v>43</v>
      </c>
      <c r="B51" s="11" t="s">
        <v>55</v>
      </c>
      <c r="C51" s="18">
        <v>0</v>
      </c>
      <c r="D51" s="18">
        <v>0</v>
      </c>
      <c r="E51" s="131"/>
      <c r="G51" s="118"/>
      <c r="H51" s="118"/>
      <c r="I51" s="118"/>
      <c r="J51" s="118"/>
      <c r="K51" s="118"/>
      <c r="L51" s="118"/>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v>11479.116000000009</v>
      </c>
      <c r="AQ51" s="119">
        <v>166364</v>
      </c>
      <c r="AR51" s="80"/>
      <c r="AT51" s="120">
        <v>8318.2000000000007</v>
      </c>
      <c r="AU51" s="121">
        <v>158045.79999999999</v>
      </c>
    </row>
    <row r="52" spans="1:47" ht="16.5" thickBot="1" x14ac:dyDescent="0.3">
      <c r="A52" s="6">
        <f t="shared" ref="A52:A68" si="1">+A51+1</f>
        <v>44</v>
      </c>
      <c r="B52" s="11" t="s">
        <v>56</v>
      </c>
      <c r="C52" s="18">
        <v>0</v>
      </c>
      <c r="D52" s="18">
        <v>0</v>
      </c>
      <c r="E52" s="131"/>
      <c r="G52" s="118"/>
      <c r="H52" s="118"/>
      <c r="I52" s="118"/>
      <c r="J52" s="118"/>
      <c r="K52" s="118"/>
      <c r="L52" s="118"/>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v>52026</v>
      </c>
      <c r="AQ52" s="119">
        <v>754000</v>
      </c>
      <c r="AR52" s="80"/>
      <c r="AT52" s="120">
        <v>37700</v>
      </c>
      <c r="AU52" s="121">
        <v>716300</v>
      </c>
    </row>
    <row r="53" spans="1:47" ht="16.5" thickBot="1" x14ac:dyDescent="0.3">
      <c r="A53" s="6">
        <f t="shared" si="1"/>
        <v>45</v>
      </c>
      <c r="B53" s="11" t="s">
        <v>57</v>
      </c>
      <c r="C53" s="18">
        <v>0</v>
      </c>
      <c r="D53" s="18">
        <v>0</v>
      </c>
      <c r="E53" s="131"/>
      <c r="G53" s="118"/>
      <c r="H53" s="118"/>
      <c r="I53" s="118"/>
      <c r="J53" s="118"/>
      <c r="K53" s="118"/>
      <c r="L53" s="118"/>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v>7203.6000000000058</v>
      </c>
      <c r="AQ53" s="119">
        <v>104400</v>
      </c>
      <c r="AR53" s="80"/>
      <c r="AT53" s="120">
        <v>5220</v>
      </c>
      <c r="AU53" s="121">
        <v>99180</v>
      </c>
    </row>
    <row r="54" spans="1:47" ht="16.5" thickBot="1" x14ac:dyDescent="0.3">
      <c r="A54" s="6">
        <f t="shared" si="1"/>
        <v>46</v>
      </c>
      <c r="B54" s="11" t="s">
        <v>58</v>
      </c>
      <c r="C54" s="18">
        <v>0</v>
      </c>
      <c r="D54" s="18">
        <v>0</v>
      </c>
      <c r="E54" s="131"/>
      <c r="G54" s="136"/>
      <c r="H54" s="118"/>
      <c r="I54" s="118"/>
      <c r="J54" s="118"/>
      <c r="K54" s="118"/>
      <c r="L54" s="118"/>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v>2557.6229999999996</v>
      </c>
      <c r="AQ54" s="119">
        <v>37067</v>
      </c>
      <c r="AR54" s="80"/>
      <c r="AT54" s="120">
        <v>1853.35</v>
      </c>
      <c r="AU54" s="121">
        <v>35213.65</v>
      </c>
    </row>
    <row r="55" spans="1:47" ht="16.5" thickBot="1" x14ac:dyDescent="0.3">
      <c r="A55" s="6">
        <f t="shared" si="1"/>
        <v>47</v>
      </c>
      <c r="B55" s="11" t="s">
        <v>59</v>
      </c>
      <c r="C55" s="18">
        <v>0</v>
      </c>
      <c r="D55" s="18">
        <v>0</v>
      </c>
      <c r="E55" s="131"/>
      <c r="G55" s="118"/>
      <c r="H55" s="118"/>
      <c r="I55" s="118"/>
      <c r="J55" s="118"/>
      <c r="K55" s="118"/>
      <c r="L55" s="118"/>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v>59972.040000000037</v>
      </c>
      <c r="AQ55" s="119">
        <v>869160</v>
      </c>
      <c r="AR55" s="80"/>
      <c r="AT55" s="120">
        <v>43458</v>
      </c>
      <c r="AU55" s="121">
        <v>825702</v>
      </c>
    </row>
    <row r="56" spans="1:47" ht="16.5" thickBot="1" x14ac:dyDescent="0.3">
      <c r="A56" s="6">
        <f t="shared" si="1"/>
        <v>48</v>
      </c>
      <c r="B56" s="11" t="s">
        <v>60</v>
      </c>
      <c r="C56" s="18">
        <v>0</v>
      </c>
      <c r="D56" s="18">
        <v>0</v>
      </c>
      <c r="E56" s="131"/>
      <c r="G56" s="118"/>
      <c r="H56" s="118"/>
      <c r="I56" s="118"/>
      <c r="J56" s="118"/>
      <c r="K56" s="118"/>
      <c r="L56" s="118"/>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v>33513.782999999996</v>
      </c>
      <c r="AQ56" s="119">
        <v>485707</v>
      </c>
      <c r="AR56" s="80"/>
      <c r="AT56" s="120">
        <v>24285.35</v>
      </c>
      <c r="AU56" s="121">
        <v>461421.65</v>
      </c>
    </row>
    <row r="57" spans="1:47" ht="16.5" thickBot="1" x14ac:dyDescent="0.3">
      <c r="A57" s="6">
        <f t="shared" si="1"/>
        <v>49</v>
      </c>
      <c r="B57" s="11" t="s">
        <v>61</v>
      </c>
      <c r="C57" s="18">
        <v>0</v>
      </c>
      <c r="D57" s="18">
        <v>0</v>
      </c>
      <c r="E57" s="131"/>
      <c r="G57" s="118"/>
      <c r="H57" s="118"/>
      <c r="I57" s="118"/>
      <c r="J57" s="118"/>
      <c r="K57" s="118"/>
      <c r="L57" s="118"/>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v>9615.6330000000016</v>
      </c>
      <c r="AQ57" s="119">
        <v>139357</v>
      </c>
      <c r="AR57" s="80"/>
      <c r="AT57" s="120">
        <v>6967.85</v>
      </c>
      <c r="AU57" s="121">
        <v>132389.15</v>
      </c>
    </row>
    <row r="58" spans="1:47" ht="16.5" thickBot="1" x14ac:dyDescent="0.3">
      <c r="A58" s="6">
        <f t="shared" si="1"/>
        <v>50</v>
      </c>
      <c r="B58" s="11" t="s">
        <v>62</v>
      </c>
      <c r="C58" s="18">
        <v>0</v>
      </c>
      <c r="D58" s="18">
        <v>0</v>
      </c>
      <c r="E58" s="131"/>
      <c r="G58" s="118"/>
      <c r="H58" s="118"/>
      <c r="I58" s="118"/>
      <c r="J58" s="118"/>
      <c r="K58" s="118"/>
      <c r="L58" s="118"/>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v>617.41200000000026</v>
      </c>
      <c r="AQ58" s="119">
        <v>8948</v>
      </c>
      <c r="AR58" s="80"/>
      <c r="AT58" s="120">
        <v>447.4</v>
      </c>
      <c r="AU58" s="121">
        <v>8500.6</v>
      </c>
    </row>
    <row r="59" spans="1:47" ht="16.5" thickBot="1" x14ac:dyDescent="0.3">
      <c r="A59" s="6">
        <f t="shared" si="1"/>
        <v>51</v>
      </c>
      <c r="B59" s="11" t="s">
        <v>63</v>
      </c>
      <c r="C59" s="18">
        <v>0</v>
      </c>
      <c r="D59" s="18">
        <v>0</v>
      </c>
      <c r="E59" s="131"/>
      <c r="G59" s="118"/>
      <c r="H59" s="118"/>
      <c r="I59" s="118"/>
      <c r="J59" s="118"/>
      <c r="K59" s="118"/>
      <c r="L59" s="118"/>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v>11024.268000000011</v>
      </c>
      <c r="AQ59" s="119">
        <v>159772</v>
      </c>
      <c r="AR59" s="80"/>
      <c r="AT59" s="120">
        <v>7988.6</v>
      </c>
      <c r="AU59" s="121">
        <v>151783.4</v>
      </c>
    </row>
    <row r="60" spans="1:47" ht="16.5" thickBot="1" x14ac:dyDescent="0.3">
      <c r="A60" s="6">
        <f t="shared" si="1"/>
        <v>52</v>
      </c>
      <c r="B60" s="11" t="s">
        <v>64</v>
      </c>
      <c r="C60" s="18">
        <v>0</v>
      </c>
      <c r="D60" s="18">
        <v>0</v>
      </c>
      <c r="E60" s="131"/>
      <c r="G60" s="118"/>
      <c r="H60" s="118"/>
      <c r="I60" s="118"/>
      <c r="J60" s="118"/>
      <c r="K60" s="118"/>
      <c r="L60" s="118"/>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v>2204.8260000000009</v>
      </c>
      <c r="AQ60" s="119">
        <v>31954</v>
      </c>
      <c r="AR60" s="80"/>
      <c r="AT60" s="120">
        <v>1597.7</v>
      </c>
      <c r="AU60" s="121">
        <v>30356.3</v>
      </c>
    </row>
    <row r="61" spans="1:47" ht="16.5" thickBot="1" x14ac:dyDescent="0.3">
      <c r="A61" s="6">
        <f t="shared" si="1"/>
        <v>53</v>
      </c>
      <c r="B61" s="11" t="s">
        <v>65</v>
      </c>
      <c r="C61" s="18">
        <v>0</v>
      </c>
      <c r="D61" s="18">
        <v>0</v>
      </c>
      <c r="E61" s="131"/>
      <c r="G61" s="118"/>
      <c r="H61" s="118"/>
      <c r="I61" s="118"/>
      <c r="J61" s="118"/>
      <c r="K61" s="118"/>
      <c r="L61" s="118"/>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v>1434.8549999999996</v>
      </c>
      <c r="AQ61" s="119">
        <v>20795</v>
      </c>
      <c r="AR61" s="80"/>
      <c r="AT61" s="120">
        <v>1039.75</v>
      </c>
      <c r="AU61" s="121">
        <v>19755.25</v>
      </c>
    </row>
    <row r="62" spans="1:47" ht="16.5" thickBot="1" x14ac:dyDescent="0.3">
      <c r="A62" s="6">
        <f t="shared" si="1"/>
        <v>54</v>
      </c>
      <c r="B62" s="11" t="s">
        <v>66</v>
      </c>
      <c r="C62" s="18">
        <v>0</v>
      </c>
      <c r="D62" s="18">
        <v>0</v>
      </c>
      <c r="E62" s="131"/>
      <c r="G62" s="118"/>
      <c r="H62" s="118"/>
      <c r="I62" s="118"/>
      <c r="J62" s="118"/>
      <c r="K62" s="118"/>
      <c r="L62" s="118"/>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v>1434.8549999999996</v>
      </c>
      <c r="AQ62" s="119">
        <v>20795</v>
      </c>
      <c r="AR62" s="80"/>
      <c r="AT62" s="120">
        <v>1039.75</v>
      </c>
      <c r="AU62" s="121">
        <v>19755.25</v>
      </c>
    </row>
    <row r="63" spans="1:47" ht="16.5" thickBot="1" x14ac:dyDescent="0.3">
      <c r="A63" s="6">
        <f t="shared" si="1"/>
        <v>55</v>
      </c>
      <c r="B63" s="11" t="s">
        <v>67</v>
      </c>
      <c r="C63" s="18">
        <v>0</v>
      </c>
      <c r="D63" s="18">
        <v>0</v>
      </c>
      <c r="E63" s="131"/>
      <c r="G63" s="118"/>
      <c r="H63" s="118"/>
      <c r="I63" s="118"/>
      <c r="J63" s="118"/>
      <c r="K63" s="118"/>
      <c r="L63" s="118"/>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v>31187.379000000015</v>
      </c>
      <c r="AQ63" s="119">
        <v>451991</v>
      </c>
      <c r="AR63" s="80"/>
      <c r="AT63" s="120">
        <v>22599.55</v>
      </c>
      <c r="AU63" s="121">
        <v>429391.45</v>
      </c>
    </row>
    <row r="64" spans="1:47" ht="16.5" thickBot="1" x14ac:dyDescent="0.3">
      <c r="A64" s="6">
        <f t="shared" si="1"/>
        <v>56</v>
      </c>
      <c r="B64" s="8" t="s">
        <v>68</v>
      </c>
      <c r="C64" s="18">
        <v>0</v>
      </c>
      <c r="D64" s="18">
        <v>0</v>
      </c>
      <c r="E64" s="131"/>
      <c r="G64" s="118"/>
      <c r="H64" s="118"/>
      <c r="I64" s="118"/>
      <c r="J64" s="118"/>
      <c r="K64" s="118"/>
      <c r="L64" s="118"/>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v>10583.28899999999</v>
      </c>
      <c r="AQ64" s="119">
        <v>153381</v>
      </c>
      <c r="AR64" s="80"/>
      <c r="AT64" s="120">
        <v>7669.05</v>
      </c>
      <c r="AU64" s="121">
        <v>145711.95000000001</v>
      </c>
    </row>
    <row r="65" spans="1:47" ht="16.5" thickBot="1" x14ac:dyDescent="0.3">
      <c r="A65" s="6">
        <f t="shared" si="1"/>
        <v>57</v>
      </c>
      <c r="B65" s="8" t="s">
        <v>69</v>
      </c>
      <c r="C65" s="18">
        <v>0</v>
      </c>
      <c r="D65" s="18">
        <v>0</v>
      </c>
      <c r="E65" s="131"/>
      <c r="G65" s="118"/>
      <c r="H65" s="118"/>
      <c r="I65" s="118"/>
      <c r="J65" s="118"/>
      <c r="K65" s="118"/>
      <c r="L65" s="118"/>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v>11796.929999999993</v>
      </c>
      <c r="AQ65" s="119">
        <v>170970</v>
      </c>
      <c r="AR65" s="80"/>
      <c r="AT65" s="120">
        <v>8548.5</v>
      </c>
      <c r="AU65" s="121">
        <v>162421.5</v>
      </c>
    </row>
    <row r="66" spans="1:47" ht="16.5" thickBot="1" x14ac:dyDescent="0.3">
      <c r="A66" s="6">
        <f t="shared" si="1"/>
        <v>58</v>
      </c>
      <c r="B66" s="8" t="s">
        <v>70</v>
      </c>
      <c r="C66" s="18">
        <v>0</v>
      </c>
      <c r="D66" s="18">
        <v>0</v>
      </c>
      <c r="E66" s="131"/>
      <c r="G66" s="118"/>
      <c r="H66" s="118"/>
      <c r="I66" s="118"/>
      <c r="J66" s="118"/>
      <c r="K66" s="118"/>
      <c r="L66" s="118"/>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v>2910.4199999999983</v>
      </c>
      <c r="AQ66" s="119">
        <v>42180</v>
      </c>
      <c r="AR66" s="80"/>
      <c r="AT66" s="120">
        <v>2109</v>
      </c>
      <c r="AU66" s="121">
        <v>40071</v>
      </c>
    </row>
    <row r="67" spans="1:47" ht="16.5" thickBot="1" x14ac:dyDescent="0.3">
      <c r="A67" s="6">
        <f t="shared" si="1"/>
        <v>59</v>
      </c>
      <c r="B67" s="8" t="s">
        <v>71</v>
      </c>
      <c r="C67" s="18">
        <v>0</v>
      </c>
      <c r="D67" s="18">
        <v>0</v>
      </c>
      <c r="E67" s="131"/>
      <c r="G67" s="118"/>
      <c r="H67" s="118"/>
      <c r="I67" s="118"/>
      <c r="J67" s="118"/>
      <c r="K67" s="118"/>
      <c r="L67" s="118"/>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v>1763.9160000000011</v>
      </c>
      <c r="AQ67" s="119">
        <v>25564</v>
      </c>
      <c r="AR67" s="80"/>
      <c r="AT67" s="120">
        <v>1278.2</v>
      </c>
      <c r="AU67" s="121">
        <v>24285.8</v>
      </c>
    </row>
    <row r="68" spans="1:47" ht="16.5" thickBot="1" x14ac:dyDescent="0.3">
      <c r="A68" s="6">
        <f t="shared" si="1"/>
        <v>60</v>
      </c>
      <c r="B68" s="8" t="s">
        <v>72</v>
      </c>
      <c r="C68" s="18">
        <v>0</v>
      </c>
      <c r="D68" s="18">
        <v>0</v>
      </c>
      <c r="E68" s="131"/>
      <c r="G68" s="118"/>
      <c r="H68" s="118"/>
      <c r="I68" s="118"/>
      <c r="J68" s="118"/>
      <c r="K68" s="118"/>
      <c r="L68" s="118"/>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v>17638.883999999991</v>
      </c>
      <c r="AQ68" s="119">
        <v>255636</v>
      </c>
      <c r="AR68" s="80"/>
      <c r="AT68" s="120">
        <v>12781.8</v>
      </c>
      <c r="AU68" s="121">
        <v>242854.2</v>
      </c>
    </row>
    <row r="69" spans="1:47" ht="16.5" thickBot="1" x14ac:dyDescent="0.3">
      <c r="A69" s="6"/>
      <c r="B69" s="9" t="s">
        <v>1</v>
      </c>
      <c r="C69" s="137"/>
      <c r="D69" s="130"/>
      <c r="E69" s="131"/>
      <c r="G69" s="118"/>
      <c r="H69" s="118"/>
      <c r="I69" s="118"/>
      <c r="J69" s="118"/>
      <c r="K69" s="118"/>
      <c r="L69" s="118"/>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v>0</v>
      </c>
      <c r="AQ69" s="6"/>
      <c r="AR69" s="108"/>
      <c r="AT69" s="120">
        <v>0</v>
      </c>
      <c r="AU69" s="121">
        <v>0</v>
      </c>
    </row>
    <row r="70" spans="1:47" ht="36.75" thickBot="1" x14ac:dyDescent="0.3">
      <c r="A70" s="2" t="s">
        <v>73</v>
      </c>
      <c r="B70" s="3" t="s">
        <v>74</v>
      </c>
      <c r="C70" s="114" t="s">
        <v>7</v>
      </c>
      <c r="D70" s="115" t="s">
        <v>8</v>
      </c>
      <c r="E70" s="116"/>
      <c r="G70" s="118"/>
      <c r="H70" s="118"/>
      <c r="I70" s="118"/>
      <c r="J70" s="118"/>
      <c r="K70" s="118"/>
      <c r="L70" s="118"/>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v>187565.04600000009</v>
      </c>
      <c r="AQ70" s="119">
        <v>2718334</v>
      </c>
      <c r="AR70" s="80"/>
      <c r="AT70" s="120">
        <v>135916.70000000001</v>
      </c>
      <c r="AU70" s="121">
        <v>2582417.2999999998</v>
      </c>
    </row>
    <row r="71" spans="1:47" ht="24.75" thickBot="1" x14ac:dyDescent="0.3">
      <c r="A71" s="6"/>
      <c r="B71" s="9" t="s">
        <v>9</v>
      </c>
      <c r="C71" s="67" t="s">
        <v>10</v>
      </c>
      <c r="D71" s="89" t="s">
        <v>10</v>
      </c>
      <c r="E71" s="116"/>
      <c r="G71" s="118"/>
      <c r="H71" s="118"/>
      <c r="I71" s="118"/>
      <c r="J71" s="118"/>
      <c r="K71" s="118"/>
      <c r="L71" s="118"/>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v>0</v>
      </c>
      <c r="AQ71" s="6"/>
      <c r="AR71" s="108"/>
      <c r="AT71" s="120">
        <v>0</v>
      </c>
      <c r="AU71" s="121">
        <v>0</v>
      </c>
    </row>
    <row r="72" spans="1:47" ht="16.5" thickBot="1" x14ac:dyDescent="0.3">
      <c r="A72" s="6">
        <f>+A68+1</f>
        <v>61</v>
      </c>
      <c r="B72" s="11" t="s">
        <v>75</v>
      </c>
      <c r="C72" s="18">
        <v>0</v>
      </c>
      <c r="D72" s="18">
        <v>0</v>
      </c>
      <c r="E72" s="131"/>
      <c r="G72" s="118"/>
      <c r="H72" s="118"/>
      <c r="I72" s="118"/>
      <c r="J72" s="118"/>
      <c r="K72" s="118"/>
      <c r="L72" s="118"/>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v>75045.986999999965</v>
      </c>
      <c r="AQ72" s="119">
        <v>1087623</v>
      </c>
      <c r="AR72" s="80"/>
      <c r="AT72" s="120">
        <v>54381.15</v>
      </c>
      <c r="AU72" s="121">
        <v>1033241.85</v>
      </c>
    </row>
    <row r="73" spans="1:47" ht="16.5" thickBot="1" x14ac:dyDescent="0.3">
      <c r="A73" s="6">
        <f t="shared" ref="A73:A84" si="2">+A72+1</f>
        <v>62</v>
      </c>
      <c r="B73" s="7" t="s">
        <v>76</v>
      </c>
      <c r="C73" s="18">
        <v>0</v>
      </c>
      <c r="D73" s="18">
        <v>0</v>
      </c>
      <c r="E73" s="131"/>
      <c r="G73" s="118"/>
      <c r="H73" s="118"/>
      <c r="I73" s="118"/>
      <c r="J73" s="118"/>
      <c r="K73" s="118"/>
      <c r="L73" s="118"/>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v>5034.6540000000095</v>
      </c>
      <c r="AQ73" s="119">
        <v>72966</v>
      </c>
      <c r="AR73" s="80"/>
      <c r="AT73" s="120">
        <v>3648.3</v>
      </c>
      <c r="AU73" s="121">
        <v>69317.7</v>
      </c>
    </row>
    <row r="74" spans="1:47" ht="16.5" thickBot="1" x14ac:dyDescent="0.3">
      <c r="A74" s="6">
        <f t="shared" si="2"/>
        <v>63</v>
      </c>
      <c r="B74" s="11" t="s">
        <v>77</v>
      </c>
      <c r="C74" s="18">
        <v>0</v>
      </c>
      <c r="D74" s="18">
        <v>0</v>
      </c>
      <c r="E74" s="131"/>
      <c r="G74" s="118"/>
      <c r="H74" s="118"/>
      <c r="I74" s="118"/>
      <c r="J74" s="118"/>
      <c r="K74" s="118"/>
      <c r="L74" s="118"/>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v>6248.5709999999963</v>
      </c>
      <c r="AQ74" s="119">
        <v>90559</v>
      </c>
      <c r="AR74" s="80"/>
      <c r="AT74" s="120">
        <v>4527.95</v>
      </c>
      <c r="AU74" s="121">
        <v>86031.05</v>
      </c>
    </row>
    <row r="75" spans="1:47" ht="16.5" thickBot="1" x14ac:dyDescent="0.3">
      <c r="A75" s="6">
        <f t="shared" si="2"/>
        <v>64</v>
      </c>
      <c r="B75" s="11" t="s">
        <v>78</v>
      </c>
      <c r="C75" s="18">
        <v>0</v>
      </c>
      <c r="D75" s="18">
        <v>0</v>
      </c>
      <c r="E75" s="131"/>
      <c r="G75" s="118"/>
      <c r="H75" s="118"/>
      <c r="I75" s="118"/>
      <c r="J75" s="118"/>
      <c r="K75" s="118"/>
      <c r="L75" s="118"/>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v>30611.021999999997</v>
      </c>
      <c r="AQ75" s="119">
        <v>443638</v>
      </c>
      <c r="AR75" s="80"/>
      <c r="AT75" s="120">
        <v>22181.9</v>
      </c>
      <c r="AU75" s="121">
        <v>421456.1</v>
      </c>
    </row>
    <row r="76" spans="1:47" ht="16.5" thickBot="1" x14ac:dyDescent="0.3">
      <c r="A76" s="6">
        <f t="shared" si="2"/>
        <v>65</v>
      </c>
      <c r="B76" s="11" t="s">
        <v>79</v>
      </c>
      <c r="C76" s="18">
        <v>0</v>
      </c>
      <c r="D76" s="18">
        <v>0</v>
      </c>
      <c r="E76" s="131"/>
      <c r="G76" s="118"/>
      <c r="H76" s="118"/>
      <c r="I76" s="118"/>
      <c r="J76" s="118"/>
      <c r="K76" s="118"/>
      <c r="L76" s="118"/>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v>8609.4060000000027</v>
      </c>
      <c r="AQ76" s="119">
        <v>124774</v>
      </c>
      <c r="AR76" s="80"/>
      <c r="AT76" s="120">
        <v>6238.7</v>
      </c>
      <c r="AU76" s="121">
        <v>118535.3</v>
      </c>
    </row>
    <row r="77" spans="1:47" ht="16.5" thickBot="1" x14ac:dyDescent="0.3">
      <c r="A77" s="6">
        <f t="shared" si="2"/>
        <v>66</v>
      </c>
      <c r="B77" s="8" t="s">
        <v>80</v>
      </c>
      <c r="C77" s="18">
        <v>0</v>
      </c>
      <c r="D77" s="18">
        <v>0</v>
      </c>
      <c r="E77" s="131"/>
      <c r="G77" s="118"/>
      <c r="H77" s="118"/>
      <c r="I77" s="118"/>
      <c r="J77" s="118"/>
      <c r="K77" s="118"/>
      <c r="L77" s="118"/>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v>4409.7209999999977</v>
      </c>
      <c r="AQ77" s="119">
        <v>63909</v>
      </c>
      <c r="AR77" s="80"/>
      <c r="AT77" s="120">
        <v>3195.45</v>
      </c>
      <c r="AU77" s="121">
        <v>60713.55</v>
      </c>
    </row>
    <row r="78" spans="1:47" ht="16.5" thickBot="1" x14ac:dyDescent="0.3">
      <c r="A78" s="6">
        <f t="shared" si="2"/>
        <v>67</v>
      </c>
      <c r="B78" s="8" t="s">
        <v>81</v>
      </c>
      <c r="C78" s="18">
        <v>0</v>
      </c>
      <c r="D78" s="18">
        <v>0</v>
      </c>
      <c r="E78" s="131"/>
      <c r="G78" s="118"/>
      <c r="H78" s="118"/>
      <c r="I78" s="118"/>
      <c r="J78" s="118"/>
      <c r="K78" s="118"/>
      <c r="L78" s="118"/>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v>1763.9160000000011</v>
      </c>
      <c r="AQ78" s="119">
        <v>25564</v>
      </c>
      <c r="AR78" s="80"/>
      <c r="AT78" s="120">
        <v>1278.2</v>
      </c>
      <c r="AU78" s="121">
        <v>24285.8</v>
      </c>
    </row>
    <row r="79" spans="1:47" ht="16.5" thickBot="1" x14ac:dyDescent="0.3">
      <c r="A79" s="6">
        <f t="shared" si="2"/>
        <v>68</v>
      </c>
      <c r="B79" s="8" t="s">
        <v>82</v>
      </c>
      <c r="C79" s="18">
        <v>0</v>
      </c>
      <c r="D79" s="18">
        <v>0</v>
      </c>
      <c r="E79" s="131"/>
      <c r="G79" s="118"/>
      <c r="H79" s="118"/>
      <c r="I79" s="118"/>
      <c r="J79" s="118"/>
      <c r="K79" s="118"/>
      <c r="L79" s="118"/>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v>2381.2590000000018</v>
      </c>
      <c r="AQ79" s="119">
        <v>34511</v>
      </c>
      <c r="AR79" s="80"/>
      <c r="AT79" s="120">
        <v>1725.55</v>
      </c>
      <c r="AU79" s="121">
        <v>32785.449999999997</v>
      </c>
    </row>
    <row r="80" spans="1:47" ht="16.5" thickBot="1" x14ac:dyDescent="0.3">
      <c r="A80" s="6">
        <f t="shared" si="2"/>
        <v>69</v>
      </c>
      <c r="B80" s="8" t="s">
        <v>83</v>
      </c>
      <c r="C80" s="18">
        <v>0</v>
      </c>
      <c r="D80" s="18">
        <v>0</v>
      </c>
      <c r="E80" s="131"/>
      <c r="G80" s="118"/>
      <c r="H80" s="118"/>
      <c r="I80" s="118"/>
      <c r="J80" s="118"/>
      <c r="K80" s="118"/>
      <c r="L80" s="118"/>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v>33616.799999999988</v>
      </c>
      <c r="AQ80" s="119">
        <v>487200</v>
      </c>
      <c r="AR80" s="80"/>
      <c r="AT80" s="120">
        <v>24360</v>
      </c>
      <c r="AU80" s="121">
        <v>462840</v>
      </c>
    </row>
    <row r="81" spans="1:47" ht="16.5" thickBot="1" x14ac:dyDescent="0.3">
      <c r="A81" s="6">
        <f t="shared" si="2"/>
        <v>70</v>
      </c>
      <c r="B81" s="8" t="s">
        <v>84</v>
      </c>
      <c r="C81" s="18">
        <v>0</v>
      </c>
      <c r="D81" s="18">
        <v>0</v>
      </c>
      <c r="E81" s="131"/>
      <c r="G81" s="118"/>
      <c r="H81" s="118"/>
      <c r="I81" s="118"/>
      <c r="J81" s="118"/>
      <c r="K81" s="118"/>
      <c r="L81" s="118"/>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v>4409.7209999999977</v>
      </c>
      <c r="AQ81" s="119">
        <v>63909</v>
      </c>
      <c r="AR81" s="80"/>
      <c r="AT81" s="120">
        <v>3195.45</v>
      </c>
      <c r="AU81" s="121">
        <v>60713.55</v>
      </c>
    </row>
    <row r="82" spans="1:47" ht="16.5" thickBot="1" x14ac:dyDescent="0.3">
      <c r="A82" s="6">
        <f t="shared" si="2"/>
        <v>71</v>
      </c>
      <c r="B82" s="8" t="s">
        <v>85</v>
      </c>
      <c r="C82" s="18">
        <v>0</v>
      </c>
      <c r="D82" s="18">
        <v>0</v>
      </c>
      <c r="E82" s="131"/>
      <c r="G82" s="118"/>
      <c r="H82" s="118"/>
      <c r="I82" s="118"/>
      <c r="J82" s="118"/>
      <c r="K82" s="118"/>
      <c r="L82" s="118"/>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v>6173.5679999999993</v>
      </c>
      <c r="AQ82" s="119">
        <v>89472</v>
      </c>
      <c r="AR82" s="80"/>
      <c r="AT82" s="120">
        <v>4473.6000000000004</v>
      </c>
      <c r="AU82" s="121">
        <v>84998.399999999994</v>
      </c>
    </row>
    <row r="83" spans="1:47" ht="16.5" thickBot="1" x14ac:dyDescent="0.3">
      <c r="A83" s="6">
        <f t="shared" si="2"/>
        <v>72</v>
      </c>
      <c r="B83" s="8" t="s">
        <v>86</v>
      </c>
      <c r="C83" s="18">
        <v>0</v>
      </c>
      <c r="D83" s="18">
        <v>0</v>
      </c>
      <c r="E83" s="131"/>
      <c r="G83" s="118"/>
      <c r="H83" s="118"/>
      <c r="I83" s="118"/>
      <c r="J83" s="118"/>
      <c r="K83" s="118"/>
      <c r="L83" s="118"/>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v>7496.5050000000047</v>
      </c>
      <c r="AQ83" s="119">
        <v>108645</v>
      </c>
      <c r="AR83" s="80"/>
      <c r="AT83" s="120">
        <v>5432.25</v>
      </c>
      <c r="AU83" s="121">
        <v>103212.75</v>
      </c>
    </row>
    <row r="84" spans="1:47" ht="16.5" thickBot="1" x14ac:dyDescent="0.3">
      <c r="A84" s="6">
        <f t="shared" si="2"/>
        <v>73</v>
      </c>
      <c r="B84" s="8" t="s">
        <v>87</v>
      </c>
      <c r="C84" s="18">
        <v>0</v>
      </c>
      <c r="D84" s="18">
        <v>0</v>
      </c>
      <c r="E84" s="131"/>
      <c r="G84" s="118"/>
      <c r="H84" s="118"/>
      <c r="I84" s="118"/>
      <c r="J84" s="118"/>
      <c r="K84" s="118"/>
      <c r="L84" s="118"/>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v>1763.9160000000011</v>
      </c>
      <c r="AQ84" s="119">
        <v>25564</v>
      </c>
      <c r="AR84" s="80"/>
      <c r="AT84" s="120">
        <v>1278.2</v>
      </c>
      <c r="AU84" s="121">
        <v>24285.8</v>
      </c>
    </row>
    <row r="85" spans="1:47" ht="16.5" thickBot="1" x14ac:dyDescent="0.3">
      <c r="A85" s="6"/>
      <c r="B85" s="9" t="s">
        <v>1</v>
      </c>
      <c r="C85" s="138"/>
      <c r="D85" s="130"/>
      <c r="E85" s="139"/>
      <c r="G85" s="118"/>
      <c r="H85" s="118"/>
      <c r="I85" s="118"/>
      <c r="J85" s="118"/>
      <c r="K85" s="118"/>
      <c r="L85" s="118"/>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v>0</v>
      </c>
      <c r="AQ85" s="6"/>
      <c r="AR85" s="108"/>
      <c r="AT85" s="120">
        <v>0</v>
      </c>
      <c r="AU85" s="121">
        <v>0</v>
      </c>
    </row>
    <row r="86" spans="1:47" ht="36.75" thickBot="1" x14ac:dyDescent="0.3">
      <c r="A86" s="2" t="s">
        <v>88</v>
      </c>
      <c r="B86" s="3" t="s">
        <v>89</v>
      </c>
      <c r="C86" s="114" t="s">
        <v>7</v>
      </c>
      <c r="D86" s="115" t="s">
        <v>8</v>
      </c>
      <c r="E86" s="116"/>
      <c r="G86" s="118"/>
      <c r="H86" s="118"/>
      <c r="I86" s="118"/>
      <c r="J86" s="118"/>
      <c r="K86" s="118"/>
      <c r="L86" s="118"/>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v>96813.486000000034</v>
      </c>
      <c r="AQ86" s="119">
        <v>1403094</v>
      </c>
      <c r="AR86" s="80"/>
      <c r="AT86" s="120">
        <v>70154.7</v>
      </c>
      <c r="AU86" s="121">
        <v>1332939.3</v>
      </c>
    </row>
    <row r="87" spans="1:47" ht="24.75" thickBot="1" x14ac:dyDescent="0.3">
      <c r="A87" s="6"/>
      <c r="B87" s="9" t="s">
        <v>9</v>
      </c>
      <c r="C87" s="67" t="s">
        <v>10</v>
      </c>
      <c r="D87" s="89" t="s">
        <v>10</v>
      </c>
      <c r="E87" s="116"/>
      <c r="G87" s="118"/>
      <c r="H87" s="118"/>
      <c r="I87" s="118"/>
      <c r="J87" s="118"/>
      <c r="K87" s="118"/>
      <c r="L87" s="118"/>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v>0</v>
      </c>
      <c r="AQ87" s="6"/>
      <c r="AR87" s="108"/>
      <c r="AT87" s="120">
        <v>0</v>
      </c>
      <c r="AU87" s="121">
        <v>0</v>
      </c>
    </row>
    <row r="88" spans="1:47" ht="16.5" thickBot="1" x14ac:dyDescent="0.3">
      <c r="A88" s="6">
        <f>+A84+1</f>
        <v>74</v>
      </c>
      <c r="B88" s="11" t="s">
        <v>90</v>
      </c>
      <c r="C88" s="18">
        <v>0</v>
      </c>
      <c r="D88" s="18">
        <v>0</v>
      </c>
      <c r="E88" s="131"/>
      <c r="G88" s="118"/>
      <c r="H88" s="118"/>
      <c r="I88" s="118"/>
      <c r="J88" s="118"/>
      <c r="K88" s="118"/>
      <c r="L88" s="118"/>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v>17638.883999999991</v>
      </c>
      <c r="AQ88" s="119">
        <v>255636</v>
      </c>
      <c r="AR88" s="80"/>
      <c r="AT88" s="120">
        <v>12781.8</v>
      </c>
      <c r="AU88" s="121">
        <v>242854.2</v>
      </c>
    </row>
    <row r="89" spans="1:47" ht="16.5" thickBot="1" x14ac:dyDescent="0.3">
      <c r="A89" s="6">
        <f t="shared" ref="A89:A96" si="3">+A88+1</f>
        <v>75</v>
      </c>
      <c r="B89" s="11" t="s">
        <v>91</v>
      </c>
      <c r="C89" s="18">
        <v>0</v>
      </c>
      <c r="D89" s="18">
        <v>0</v>
      </c>
      <c r="E89" s="131"/>
      <c r="G89" s="118"/>
      <c r="H89" s="118"/>
      <c r="I89" s="118"/>
      <c r="J89" s="118"/>
      <c r="K89" s="118"/>
      <c r="L89" s="118"/>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v>2391.5400000000009</v>
      </c>
      <c r="AQ89" s="119">
        <v>34660</v>
      </c>
      <c r="AR89" s="80"/>
      <c r="AT89" s="120">
        <v>1733</v>
      </c>
      <c r="AU89" s="121">
        <v>32927</v>
      </c>
    </row>
    <row r="90" spans="1:47" ht="16.5" thickBot="1" x14ac:dyDescent="0.3">
      <c r="A90" s="6">
        <f t="shared" si="3"/>
        <v>76</v>
      </c>
      <c r="B90" s="11" t="s">
        <v>92</v>
      </c>
      <c r="C90" s="18">
        <v>0</v>
      </c>
      <c r="D90" s="18">
        <v>0</v>
      </c>
      <c r="E90" s="131"/>
      <c r="G90" s="118"/>
      <c r="H90" s="118"/>
      <c r="I90" s="118"/>
      <c r="J90" s="118"/>
      <c r="K90" s="118"/>
      <c r="L90" s="118"/>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v>2557.6229999999996</v>
      </c>
      <c r="AQ90" s="119">
        <v>37067</v>
      </c>
      <c r="AR90" s="80"/>
      <c r="AT90" s="120">
        <v>1853.35</v>
      </c>
      <c r="AU90" s="121">
        <v>35213.65</v>
      </c>
    </row>
    <row r="91" spans="1:47" ht="16.5" thickBot="1" x14ac:dyDescent="0.3">
      <c r="A91" s="6">
        <f t="shared" si="3"/>
        <v>77</v>
      </c>
      <c r="B91" s="11" t="s">
        <v>93</v>
      </c>
      <c r="C91" s="18">
        <v>0</v>
      </c>
      <c r="D91" s="18">
        <v>0</v>
      </c>
      <c r="E91" s="131"/>
      <c r="G91" s="118"/>
      <c r="H91" s="118"/>
      <c r="I91" s="118"/>
      <c r="J91" s="118"/>
      <c r="K91" s="118"/>
      <c r="L91" s="118"/>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v>4497.9029999999984</v>
      </c>
      <c r="AQ91" s="119">
        <v>65187</v>
      </c>
      <c r="AR91" s="80"/>
      <c r="AT91" s="120">
        <v>3259.35</v>
      </c>
      <c r="AU91" s="121">
        <v>61927.65</v>
      </c>
    </row>
    <row r="92" spans="1:47" ht="16.5" thickBot="1" x14ac:dyDescent="0.3">
      <c r="A92" s="6">
        <f t="shared" si="3"/>
        <v>78</v>
      </c>
      <c r="B92" s="11" t="s">
        <v>94</v>
      </c>
      <c r="C92" s="18">
        <v>0</v>
      </c>
      <c r="D92" s="18">
        <v>0</v>
      </c>
      <c r="E92" s="131"/>
      <c r="G92" s="118"/>
      <c r="H92" s="118"/>
      <c r="I92" s="118"/>
      <c r="J92" s="118"/>
      <c r="K92" s="118"/>
      <c r="L92" s="118"/>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v>53034.641999999993</v>
      </c>
      <c r="AQ92" s="119">
        <v>768618</v>
      </c>
      <c r="AR92" s="80"/>
      <c r="AT92" s="120">
        <v>38430.9</v>
      </c>
      <c r="AU92" s="121">
        <v>730187.1</v>
      </c>
    </row>
    <row r="93" spans="1:47" ht="16.5" thickBot="1" x14ac:dyDescent="0.3">
      <c r="A93" s="6">
        <f t="shared" si="3"/>
        <v>79</v>
      </c>
      <c r="B93" s="11" t="s">
        <v>95</v>
      </c>
      <c r="C93" s="18">
        <v>0</v>
      </c>
      <c r="D93" s="18">
        <v>0</v>
      </c>
      <c r="E93" s="131"/>
      <c r="G93" s="118"/>
      <c r="H93" s="118"/>
      <c r="I93" s="118"/>
      <c r="J93" s="118"/>
      <c r="K93" s="118"/>
      <c r="L93" s="118"/>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v>3826.3949999999968</v>
      </c>
      <c r="AQ93" s="119">
        <v>55455</v>
      </c>
      <c r="AR93" s="80"/>
      <c r="AT93" s="120">
        <v>2772.75</v>
      </c>
      <c r="AU93" s="121">
        <v>52682.25</v>
      </c>
    </row>
    <row r="94" spans="1:47" ht="16.5" thickBot="1" x14ac:dyDescent="0.3">
      <c r="A94" s="6">
        <f t="shared" si="3"/>
        <v>80</v>
      </c>
      <c r="B94" s="11" t="s">
        <v>96</v>
      </c>
      <c r="C94" s="18">
        <v>0</v>
      </c>
      <c r="D94" s="18">
        <v>0</v>
      </c>
      <c r="E94" s="131"/>
      <c r="G94" s="118"/>
      <c r="H94" s="118"/>
      <c r="I94" s="118"/>
      <c r="J94" s="118"/>
      <c r="K94" s="118"/>
      <c r="L94" s="118"/>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v>2391.5400000000009</v>
      </c>
      <c r="AQ94" s="119">
        <v>34660</v>
      </c>
      <c r="AR94" s="80"/>
      <c r="AT94" s="120">
        <v>1733</v>
      </c>
      <c r="AU94" s="121">
        <v>32927</v>
      </c>
    </row>
    <row r="95" spans="1:47" ht="16.5" thickBot="1" x14ac:dyDescent="0.3">
      <c r="A95" s="6">
        <f t="shared" si="3"/>
        <v>81</v>
      </c>
      <c r="B95" s="11" t="s">
        <v>97</v>
      </c>
      <c r="C95" s="18">
        <v>0</v>
      </c>
      <c r="D95" s="18">
        <v>0</v>
      </c>
      <c r="E95" s="131"/>
      <c r="G95" s="118"/>
      <c r="H95" s="118"/>
      <c r="I95" s="118"/>
      <c r="J95" s="118"/>
      <c r="K95" s="118"/>
      <c r="L95" s="118"/>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v>7652.7209999999905</v>
      </c>
      <c r="AQ95" s="119">
        <v>110909</v>
      </c>
      <c r="AR95" s="80"/>
      <c r="AT95" s="120">
        <v>5545.45</v>
      </c>
      <c r="AU95" s="121">
        <v>105363.55</v>
      </c>
    </row>
    <row r="96" spans="1:47" ht="16.5" thickBot="1" x14ac:dyDescent="0.3">
      <c r="A96" s="6">
        <f t="shared" si="3"/>
        <v>82</v>
      </c>
      <c r="B96" s="8" t="s">
        <v>98</v>
      </c>
      <c r="C96" s="18">
        <v>0</v>
      </c>
      <c r="D96" s="18">
        <v>0</v>
      </c>
      <c r="E96" s="131"/>
      <c r="G96" s="118"/>
      <c r="H96" s="118"/>
      <c r="I96" s="118"/>
      <c r="J96" s="118"/>
      <c r="K96" s="118"/>
      <c r="L96" s="118"/>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v>2822.2379999999976</v>
      </c>
      <c r="AQ96" s="119">
        <v>40902</v>
      </c>
      <c r="AR96" s="80"/>
      <c r="AT96" s="120">
        <v>2045.1</v>
      </c>
      <c r="AU96" s="121">
        <v>38856.9</v>
      </c>
    </row>
    <row r="97" spans="1:47" ht="16.5" thickBot="1" x14ac:dyDescent="0.3">
      <c r="A97" s="6"/>
      <c r="B97" s="9" t="s">
        <v>1</v>
      </c>
      <c r="C97" s="135"/>
      <c r="D97" s="130"/>
      <c r="E97" s="131"/>
      <c r="G97" s="118"/>
      <c r="H97" s="118"/>
      <c r="I97" s="118"/>
      <c r="J97" s="118"/>
      <c r="K97" s="118"/>
      <c r="L97" s="118"/>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v>0</v>
      </c>
      <c r="AQ97" s="6"/>
      <c r="AR97" s="108"/>
      <c r="AT97" s="120">
        <v>0</v>
      </c>
      <c r="AU97" s="121">
        <v>0</v>
      </c>
    </row>
    <row r="98" spans="1:47" ht="48.75" thickBot="1" x14ac:dyDescent="0.3">
      <c r="A98" s="2" t="s">
        <v>99</v>
      </c>
      <c r="B98" s="3" t="s">
        <v>100</v>
      </c>
      <c r="C98" s="114" t="s">
        <v>7</v>
      </c>
      <c r="D98" s="115" t="s">
        <v>8</v>
      </c>
      <c r="E98" s="116"/>
      <c r="G98" s="118"/>
      <c r="H98" s="118"/>
      <c r="I98" s="118"/>
      <c r="J98" s="118"/>
      <c r="K98" s="118"/>
      <c r="L98" s="118"/>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v>186971.99100000039</v>
      </c>
      <c r="AQ98" s="119">
        <v>2709739</v>
      </c>
      <c r="AR98" s="80"/>
      <c r="AT98" s="120">
        <v>135486.95000000001</v>
      </c>
      <c r="AU98" s="121">
        <v>2574252.0499999998</v>
      </c>
    </row>
    <row r="99" spans="1:47" ht="24.75" thickBot="1" x14ac:dyDescent="0.3">
      <c r="A99" s="6"/>
      <c r="B99" s="9" t="s">
        <v>9</v>
      </c>
      <c r="C99" s="67" t="s">
        <v>10</v>
      </c>
      <c r="D99" s="89" t="s">
        <v>10</v>
      </c>
      <c r="E99" s="116"/>
      <c r="G99" s="118"/>
      <c r="H99" s="118"/>
      <c r="I99" s="118"/>
      <c r="J99" s="118"/>
      <c r="K99" s="118"/>
      <c r="L99" s="118"/>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v>0</v>
      </c>
      <c r="AQ99" s="6"/>
      <c r="AR99" s="108"/>
      <c r="AT99" s="120">
        <v>0</v>
      </c>
      <c r="AU99" s="121">
        <v>0</v>
      </c>
    </row>
    <row r="100" spans="1:47" ht="16.5" thickBot="1" x14ac:dyDescent="0.3">
      <c r="A100" s="6">
        <f>+A96+1</f>
        <v>83</v>
      </c>
      <c r="B100" s="11" t="s">
        <v>101</v>
      </c>
      <c r="C100" s="18">
        <v>0</v>
      </c>
      <c r="D100" s="18">
        <v>0</v>
      </c>
      <c r="E100" s="131"/>
      <c r="G100" s="118"/>
      <c r="H100" s="118"/>
      <c r="I100" s="118"/>
      <c r="J100" s="118"/>
      <c r="K100" s="118"/>
      <c r="L100" s="118"/>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v>5739.5580000000045</v>
      </c>
      <c r="AQ100" s="119">
        <v>83182</v>
      </c>
      <c r="AR100" s="80"/>
      <c r="AT100" s="120">
        <v>4159.1000000000004</v>
      </c>
      <c r="AU100" s="121">
        <v>79022.899999999994</v>
      </c>
    </row>
    <row r="101" spans="1:47" ht="16.5" thickBot="1" x14ac:dyDescent="0.3">
      <c r="A101" s="6">
        <f t="shared" ref="A101:A123" si="4">+A100+1</f>
        <v>84</v>
      </c>
      <c r="B101" s="11" t="s">
        <v>102</v>
      </c>
      <c r="C101" s="18">
        <v>0</v>
      </c>
      <c r="D101" s="18">
        <v>0</v>
      </c>
      <c r="E101" s="131"/>
      <c r="G101" s="118"/>
      <c r="H101" s="118"/>
      <c r="I101" s="118"/>
      <c r="J101" s="118"/>
      <c r="K101" s="118"/>
      <c r="L101" s="118"/>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v>62573.064000000013</v>
      </c>
      <c r="AQ101" s="119">
        <v>906856</v>
      </c>
      <c r="AR101" s="80"/>
      <c r="AT101" s="120">
        <v>45342.8</v>
      </c>
      <c r="AU101" s="121">
        <v>861513.2</v>
      </c>
    </row>
    <row r="102" spans="1:47" ht="16.5" thickBot="1" x14ac:dyDescent="0.3">
      <c r="A102" s="6">
        <f t="shared" si="4"/>
        <v>85</v>
      </c>
      <c r="B102" s="11" t="s">
        <v>103</v>
      </c>
      <c r="C102" s="18">
        <v>0</v>
      </c>
      <c r="D102" s="18">
        <v>0</v>
      </c>
      <c r="E102" s="131"/>
      <c r="G102" s="118"/>
      <c r="H102" s="118"/>
      <c r="I102" s="118"/>
      <c r="J102" s="118"/>
      <c r="K102" s="118"/>
      <c r="L102" s="118"/>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v>11024.268000000011</v>
      </c>
      <c r="AQ102" s="119">
        <v>159772</v>
      </c>
      <c r="AR102" s="80"/>
      <c r="AT102" s="120">
        <v>7988.6</v>
      </c>
      <c r="AU102" s="121">
        <v>151783.4</v>
      </c>
    </row>
    <row r="103" spans="1:47" ht="16.5" thickBot="1" x14ac:dyDescent="0.3">
      <c r="A103" s="6">
        <f t="shared" si="4"/>
        <v>86</v>
      </c>
      <c r="B103" s="11" t="s">
        <v>104</v>
      </c>
      <c r="C103" s="18">
        <v>0</v>
      </c>
      <c r="D103" s="18">
        <v>0</v>
      </c>
      <c r="E103" s="131"/>
      <c r="G103" s="118"/>
      <c r="H103" s="118"/>
      <c r="I103" s="118"/>
      <c r="J103" s="118"/>
      <c r="K103" s="118"/>
      <c r="L103" s="118"/>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v>11479.116000000009</v>
      </c>
      <c r="AQ103" s="119">
        <v>166364</v>
      </c>
      <c r="AR103" s="80"/>
      <c r="AT103" s="120">
        <v>8318.2000000000007</v>
      </c>
      <c r="AU103" s="121">
        <v>158045.79999999999</v>
      </c>
    </row>
    <row r="104" spans="1:47" ht="16.5" thickBot="1" x14ac:dyDescent="0.3">
      <c r="A104" s="6">
        <f t="shared" si="4"/>
        <v>87</v>
      </c>
      <c r="B104" s="11" t="s">
        <v>105</v>
      </c>
      <c r="C104" s="129" t="s">
        <v>285</v>
      </c>
      <c r="D104" s="130" t="s">
        <v>285</v>
      </c>
      <c r="E104" s="131"/>
      <c r="G104" s="118"/>
      <c r="H104" s="118"/>
      <c r="I104" s="118"/>
      <c r="J104" s="118"/>
      <c r="K104" s="118"/>
      <c r="L104" s="118"/>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v>3826.3949999999968</v>
      </c>
      <c r="AQ104" s="119">
        <v>55455</v>
      </c>
      <c r="AR104" s="80"/>
      <c r="AT104" s="120">
        <v>2772.75</v>
      </c>
      <c r="AU104" s="121">
        <v>52682.25</v>
      </c>
    </row>
    <row r="105" spans="1:47" ht="16.5" thickBot="1" x14ac:dyDescent="0.3">
      <c r="A105" s="6">
        <f t="shared" si="4"/>
        <v>88</v>
      </c>
      <c r="B105" s="11" t="s">
        <v>106</v>
      </c>
      <c r="C105" s="18">
        <v>0</v>
      </c>
      <c r="D105" s="18">
        <v>0</v>
      </c>
      <c r="E105" s="131"/>
      <c r="G105" s="118"/>
      <c r="H105" s="118"/>
      <c r="I105" s="118"/>
      <c r="J105" s="118"/>
      <c r="K105" s="118"/>
      <c r="L105" s="118"/>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v>3960.2549999999974</v>
      </c>
      <c r="AQ105" s="119">
        <v>57395</v>
      </c>
      <c r="AR105" s="80"/>
      <c r="AT105" s="120">
        <v>2869.75</v>
      </c>
      <c r="AU105" s="121">
        <v>54525.25</v>
      </c>
    </row>
    <row r="106" spans="1:47" ht="16.5" thickBot="1" x14ac:dyDescent="0.3">
      <c r="A106" s="6">
        <f t="shared" si="4"/>
        <v>89</v>
      </c>
      <c r="B106" s="11" t="s">
        <v>107</v>
      </c>
      <c r="C106" s="18">
        <v>0</v>
      </c>
      <c r="D106" s="18">
        <v>0</v>
      </c>
      <c r="E106" s="131"/>
      <c r="G106" s="118"/>
      <c r="H106" s="118"/>
      <c r="I106" s="118"/>
      <c r="J106" s="118"/>
      <c r="K106" s="118"/>
      <c r="L106" s="118"/>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v>1434.8549999999996</v>
      </c>
      <c r="AQ106" s="119">
        <v>20795</v>
      </c>
      <c r="AR106" s="80"/>
      <c r="AT106" s="120">
        <v>1039.75</v>
      </c>
      <c r="AU106" s="121">
        <v>19755.25</v>
      </c>
    </row>
    <row r="107" spans="1:47" ht="16.5" thickBot="1" x14ac:dyDescent="0.3">
      <c r="A107" s="6">
        <f t="shared" si="4"/>
        <v>90</v>
      </c>
      <c r="B107" s="11" t="s">
        <v>108</v>
      </c>
      <c r="C107" s="18">
        <v>0</v>
      </c>
      <c r="D107" s="18">
        <v>0</v>
      </c>
      <c r="E107" s="131"/>
      <c r="G107" s="118"/>
      <c r="H107" s="118"/>
      <c r="I107" s="118"/>
      <c r="J107" s="118"/>
      <c r="K107" s="118"/>
      <c r="L107" s="118"/>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v>3960.2549999999974</v>
      </c>
      <c r="AQ107" s="119">
        <v>57395</v>
      </c>
      <c r="AR107" s="80"/>
      <c r="AT107" s="120">
        <v>2869.75</v>
      </c>
      <c r="AU107" s="121">
        <v>54525.25</v>
      </c>
    </row>
    <row r="108" spans="1:47" ht="16.5" thickBot="1" x14ac:dyDescent="0.3">
      <c r="A108" s="6">
        <f t="shared" si="4"/>
        <v>91</v>
      </c>
      <c r="B108" s="11" t="s">
        <v>109</v>
      </c>
      <c r="C108" s="18">
        <v>0</v>
      </c>
      <c r="D108" s="18">
        <v>0</v>
      </c>
      <c r="E108" s="131"/>
      <c r="G108" s="118"/>
      <c r="H108" s="118"/>
      <c r="I108" s="118"/>
      <c r="J108" s="118"/>
      <c r="K108" s="118"/>
      <c r="L108" s="118"/>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v>5739.5580000000045</v>
      </c>
      <c r="AQ108" s="119">
        <v>83182</v>
      </c>
      <c r="AR108" s="80"/>
      <c r="AT108" s="120">
        <v>4159.1000000000004</v>
      </c>
      <c r="AU108" s="121">
        <v>79022.899999999994</v>
      </c>
    </row>
    <row r="109" spans="1:47" ht="16.5" thickBot="1" x14ac:dyDescent="0.3">
      <c r="A109" s="6">
        <f t="shared" si="4"/>
        <v>92</v>
      </c>
      <c r="B109" s="11" t="s">
        <v>110</v>
      </c>
      <c r="C109" s="18">
        <v>0</v>
      </c>
      <c r="D109" s="18">
        <v>0</v>
      </c>
      <c r="E109" s="131"/>
      <c r="G109" s="118"/>
      <c r="H109" s="118"/>
      <c r="I109" s="118"/>
      <c r="J109" s="118"/>
      <c r="K109" s="118"/>
      <c r="L109" s="118"/>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v>9260.4210000000021</v>
      </c>
      <c r="AQ109" s="119">
        <v>134209</v>
      </c>
      <c r="AR109" s="80"/>
      <c r="AT109" s="120">
        <v>6710.45</v>
      </c>
      <c r="AU109" s="121">
        <v>127498.55</v>
      </c>
    </row>
    <row r="110" spans="1:47" ht="16.5" thickBot="1" x14ac:dyDescent="0.3">
      <c r="A110" s="6">
        <f t="shared" si="4"/>
        <v>93</v>
      </c>
      <c r="B110" s="8" t="s">
        <v>111</v>
      </c>
      <c r="C110" s="18">
        <v>0</v>
      </c>
      <c r="D110" s="18">
        <v>0</v>
      </c>
      <c r="E110" s="131"/>
      <c r="G110" s="118"/>
      <c r="H110" s="118"/>
      <c r="I110" s="118"/>
      <c r="J110" s="118"/>
      <c r="K110" s="118"/>
      <c r="L110" s="118"/>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v>2280.8639999999978</v>
      </c>
      <c r="AQ110" s="119">
        <v>33056</v>
      </c>
      <c r="AR110" s="80"/>
      <c r="AT110" s="120">
        <v>1652.8</v>
      </c>
      <c r="AU110" s="121">
        <v>31403.200000000001</v>
      </c>
    </row>
    <row r="111" spans="1:47" ht="16.5" thickBot="1" x14ac:dyDescent="0.3">
      <c r="A111" s="6">
        <f t="shared" si="4"/>
        <v>94</v>
      </c>
      <c r="B111" s="8" t="s">
        <v>112</v>
      </c>
      <c r="C111" s="18">
        <v>0</v>
      </c>
      <c r="D111" s="18">
        <v>0</v>
      </c>
      <c r="E111" s="131"/>
      <c r="G111" s="118"/>
      <c r="H111" s="118"/>
      <c r="I111" s="118"/>
      <c r="J111" s="118"/>
      <c r="K111" s="118"/>
      <c r="L111" s="118"/>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v>15874.967999999993</v>
      </c>
      <c r="AQ111" s="119">
        <v>230072</v>
      </c>
      <c r="AR111" s="80"/>
      <c r="AT111" s="120">
        <v>11503.6</v>
      </c>
      <c r="AU111" s="121">
        <v>218568.4</v>
      </c>
    </row>
    <row r="112" spans="1:47" ht="16.5" thickBot="1" x14ac:dyDescent="0.3">
      <c r="A112" s="6">
        <f t="shared" si="4"/>
        <v>95</v>
      </c>
      <c r="B112" s="8" t="s">
        <v>113</v>
      </c>
      <c r="C112" s="18">
        <v>0</v>
      </c>
      <c r="D112" s="18">
        <v>0</v>
      </c>
      <c r="E112" s="131"/>
      <c r="G112" s="118"/>
      <c r="H112" s="118"/>
      <c r="I112" s="118"/>
      <c r="J112" s="118"/>
      <c r="K112" s="118"/>
      <c r="L112" s="118"/>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v>10142.309999999998</v>
      </c>
      <c r="AQ112" s="119">
        <v>146990</v>
      </c>
      <c r="AR112" s="80"/>
      <c r="AT112" s="120">
        <v>7349.5</v>
      </c>
      <c r="AU112" s="121">
        <v>139640.5</v>
      </c>
    </row>
    <row r="113" spans="1:47" ht="16.5" thickBot="1" x14ac:dyDescent="0.3">
      <c r="A113" s="6">
        <f t="shared" si="4"/>
        <v>96</v>
      </c>
      <c r="B113" s="8" t="s">
        <v>114</v>
      </c>
      <c r="C113" s="18">
        <v>0</v>
      </c>
      <c r="D113" s="18">
        <v>0</v>
      </c>
      <c r="E113" s="131"/>
      <c r="G113" s="118"/>
      <c r="H113" s="118"/>
      <c r="I113" s="118"/>
      <c r="J113" s="118"/>
      <c r="K113" s="118"/>
      <c r="L113" s="118"/>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v>4233.3570000000036</v>
      </c>
      <c r="AQ113" s="119">
        <v>61353</v>
      </c>
      <c r="AR113" s="80"/>
      <c r="AT113" s="120">
        <v>3067.65</v>
      </c>
      <c r="AU113" s="121">
        <v>58285.35</v>
      </c>
    </row>
    <row r="114" spans="1:47" ht="16.5" thickBot="1" x14ac:dyDescent="0.3">
      <c r="A114" s="6">
        <f t="shared" si="4"/>
        <v>97</v>
      </c>
      <c r="B114" s="8" t="s">
        <v>115</v>
      </c>
      <c r="C114" s="18">
        <v>0</v>
      </c>
      <c r="D114" s="18">
        <v>0</v>
      </c>
      <c r="E114" s="131"/>
      <c r="G114" s="118"/>
      <c r="H114" s="118"/>
      <c r="I114" s="118"/>
      <c r="J114" s="118"/>
      <c r="K114" s="118"/>
      <c r="L114" s="118"/>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v>4409.7209999999977</v>
      </c>
      <c r="AQ114" s="119">
        <v>63909</v>
      </c>
      <c r="AR114" s="80"/>
      <c r="AT114" s="120">
        <v>3195.45</v>
      </c>
      <c r="AU114" s="121">
        <v>60713.55</v>
      </c>
    </row>
    <row r="115" spans="1:47" ht="16.5" thickBot="1" x14ac:dyDescent="0.3">
      <c r="A115" s="6">
        <f t="shared" si="4"/>
        <v>98</v>
      </c>
      <c r="B115" s="8" t="s">
        <v>116</v>
      </c>
      <c r="C115" s="18">
        <v>0</v>
      </c>
      <c r="D115" s="18">
        <v>0</v>
      </c>
      <c r="E115" s="131"/>
      <c r="G115" s="118"/>
      <c r="H115" s="118"/>
      <c r="I115" s="118"/>
      <c r="J115" s="118"/>
      <c r="K115" s="118"/>
      <c r="L115" s="118"/>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v>1322.9370000000017</v>
      </c>
      <c r="AQ115" s="119">
        <v>19173</v>
      </c>
      <c r="AR115" s="80"/>
      <c r="AT115" s="120">
        <v>958.65</v>
      </c>
      <c r="AU115" s="121">
        <v>18214.349999999999</v>
      </c>
    </row>
    <row r="116" spans="1:47" ht="16.5" thickBot="1" x14ac:dyDescent="0.3">
      <c r="A116" s="6">
        <f t="shared" si="4"/>
        <v>99</v>
      </c>
      <c r="B116" s="8" t="s">
        <v>117</v>
      </c>
      <c r="C116" s="18">
        <v>0</v>
      </c>
      <c r="D116" s="18">
        <v>0</v>
      </c>
      <c r="E116" s="131"/>
      <c r="G116" s="118"/>
      <c r="H116" s="118"/>
      <c r="I116" s="118"/>
      <c r="J116" s="118"/>
      <c r="K116" s="118"/>
      <c r="L116" s="118"/>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v>1322.9370000000017</v>
      </c>
      <c r="AQ116" s="119">
        <v>19173</v>
      </c>
      <c r="AR116" s="80"/>
      <c r="AT116" s="120">
        <v>958.65</v>
      </c>
      <c r="AU116" s="121">
        <v>18214.349999999999</v>
      </c>
    </row>
    <row r="117" spans="1:47" ht="16.5" thickBot="1" x14ac:dyDescent="0.3">
      <c r="A117" s="6">
        <f t="shared" si="4"/>
        <v>100</v>
      </c>
      <c r="B117" s="8" t="s">
        <v>98</v>
      </c>
      <c r="C117" s="18">
        <v>0</v>
      </c>
      <c r="D117" s="18">
        <v>0</v>
      </c>
      <c r="E117" s="131"/>
      <c r="G117" s="118"/>
      <c r="H117" s="118"/>
      <c r="I117" s="118"/>
      <c r="J117" s="118"/>
      <c r="K117" s="118"/>
      <c r="L117" s="118"/>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v>2801.4000000000015</v>
      </c>
      <c r="AQ117" s="119">
        <v>40600</v>
      </c>
      <c r="AR117" s="80"/>
      <c r="AT117" s="120">
        <v>2030</v>
      </c>
      <c r="AU117" s="121">
        <v>38570</v>
      </c>
    </row>
    <row r="118" spans="1:47" ht="16.5" thickBot="1" x14ac:dyDescent="0.3">
      <c r="A118" s="6">
        <f t="shared" si="4"/>
        <v>101</v>
      </c>
      <c r="B118" s="8" t="s">
        <v>118</v>
      </c>
      <c r="C118" s="18">
        <v>0</v>
      </c>
      <c r="D118" s="18">
        <v>0</v>
      </c>
      <c r="E118" s="131"/>
      <c r="G118" s="118"/>
      <c r="H118" s="118"/>
      <c r="I118" s="118"/>
      <c r="J118" s="118"/>
      <c r="K118" s="118"/>
      <c r="L118" s="118"/>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v>6003</v>
      </c>
      <c r="AQ118" s="119">
        <v>87000</v>
      </c>
      <c r="AR118" s="80"/>
      <c r="AT118" s="120">
        <v>4350</v>
      </c>
      <c r="AU118" s="121">
        <v>82650</v>
      </c>
    </row>
    <row r="119" spans="1:47" ht="16.5" thickBot="1" x14ac:dyDescent="0.3">
      <c r="A119" s="6">
        <f t="shared" si="4"/>
        <v>102</v>
      </c>
      <c r="B119" s="8" t="s">
        <v>119</v>
      </c>
      <c r="C119" s="18">
        <v>0</v>
      </c>
      <c r="D119" s="18">
        <v>0</v>
      </c>
      <c r="E119" s="131"/>
      <c r="G119" s="118"/>
      <c r="H119" s="118"/>
      <c r="I119" s="118"/>
      <c r="J119" s="118"/>
      <c r="K119" s="118"/>
      <c r="L119" s="118"/>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v>2561.2799999999988</v>
      </c>
      <c r="AQ119" s="119">
        <v>37120</v>
      </c>
      <c r="AR119" s="80"/>
      <c r="AT119" s="120">
        <v>1856</v>
      </c>
      <c r="AU119" s="121">
        <v>35264</v>
      </c>
    </row>
    <row r="120" spans="1:47" ht="16.5" thickBot="1" x14ac:dyDescent="0.3">
      <c r="A120" s="6">
        <f t="shared" si="4"/>
        <v>103</v>
      </c>
      <c r="B120" s="8" t="s">
        <v>120</v>
      </c>
      <c r="C120" s="18">
        <v>0</v>
      </c>
      <c r="D120" s="18">
        <v>0</v>
      </c>
      <c r="E120" s="131"/>
      <c r="G120" s="118"/>
      <c r="H120" s="118"/>
      <c r="I120" s="118"/>
      <c r="J120" s="118"/>
      <c r="K120" s="118"/>
      <c r="L120" s="118"/>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v>7496.5050000000047</v>
      </c>
      <c r="AQ120" s="119">
        <v>108645</v>
      </c>
      <c r="AR120" s="80"/>
      <c r="AT120" s="120">
        <v>5432.25</v>
      </c>
      <c r="AU120" s="121">
        <v>103212.75</v>
      </c>
    </row>
    <row r="121" spans="1:47" ht="16.5" thickBot="1" x14ac:dyDescent="0.3">
      <c r="A121" s="6">
        <f t="shared" si="4"/>
        <v>104</v>
      </c>
      <c r="B121" s="8" t="s">
        <v>121</v>
      </c>
      <c r="C121" s="18">
        <v>0</v>
      </c>
      <c r="D121" s="18">
        <v>0</v>
      </c>
      <c r="E121" s="131"/>
      <c r="G121" s="118"/>
      <c r="H121" s="118"/>
      <c r="I121" s="118"/>
      <c r="J121" s="118"/>
      <c r="K121" s="118"/>
      <c r="L121" s="118"/>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v>3527.762999999999</v>
      </c>
      <c r="AQ121" s="119">
        <v>51127</v>
      </c>
      <c r="AR121" s="80"/>
      <c r="AT121" s="120">
        <v>2556.35</v>
      </c>
      <c r="AU121" s="121">
        <v>48570.65</v>
      </c>
    </row>
    <row r="122" spans="1:47" ht="16.5" thickBot="1" x14ac:dyDescent="0.3">
      <c r="A122" s="6">
        <f t="shared" si="4"/>
        <v>105</v>
      </c>
      <c r="B122" s="8" t="s">
        <v>122</v>
      </c>
      <c r="C122" s="18">
        <v>0</v>
      </c>
      <c r="D122" s="18">
        <v>0</v>
      </c>
      <c r="E122" s="131"/>
      <c r="G122" s="118"/>
      <c r="H122" s="118"/>
      <c r="I122" s="118"/>
      <c r="J122" s="118"/>
      <c r="K122" s="118"/>
      <c r="L122" s="118"/>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v>3527.762999999999</v>
      </c>
      <c r="AQ122" s="119">
        <v>51127</v>
      </c>
      <c r="AR122" s="80"/>
      <c r="AT122" s="120">
        <v>2556.35</v>
      </c>
      <c r="AU122" s="121">
        <v>48570.65</v>
      </c>
    </row>
    <row r="123" spans="1:47" ht="16.5" thickBot="1" x14ac:dyDescent="0.3">
      <c r="A123" s="6">
        <f t="shared" si="4"/>
        <v>106</v>
      </c>
      <c r="B123" s="8" t="s">
        <v>123</v>
      </c>
      <c r="C123" s="18">
        <v>0</v>
      </c>
      <c r="D123" s="18">
        <v>0</v>
      </c>
      <c r="E123" s="131"/>
      <c r="G123" s="118"/>
      <c r="H123" s="118"/>
      <c r="I123" s="118"/>
      <c r="J123" s="118"/>
      <c r="K123" s="118"/>
      <c r="L123" s="118"/>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v>2469.4409999999989</v>
      </c>
      <c r="AQ123" s="119">
        <v>35789</v>
      </c>
      <c r="AR123" s="80"/>
      <c r="AT123" s="120">
        <v>1789.45</v>
      </c>
      <c r="AU123" s="121">
        <v>33999.550000000003</v>
      </c>
    </row>
    <row r="124" spans="1:47" ht="16.5" thickBot="1" x14ac:dyDescent="0.3">
      <c r="A124" s="6"/>
      <c r="B124" s="9" t="s">
        <v>1</v>
      </c>
      <c r="C124" s="138"/>
      <c r="D124" s="130"/>
      <c r="E124" s="139"/>
      <c r="G124" s="118"/>
      <c r="H124" s="118"/>
      <c r="I124" s="118"/>
      <c r="J124" s="118"/>
      <c r="K124" s="118"/>
      <c r="L124" s="118"/>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v>0</v>
      </c>
      <c r="AQ124" s="6"/>
      <c r="AR124" s="108"/>
      <c r="AT124" s="120">
        <v>0</v>
      </c>
      <c r="AU124" s="121">
        <v>0</v>
      </c>
    </row>
    <row r="125" spans="1:47" ht="48.75" thickBot="1" x14ac:dyDescent="0.3">
      <c r="A125" s="2" t="s">
        <v>124</v>
      </c>
      <c r="B125" s="3" t="s">
        <v>125</v>
      </c>
      <c r="C125" s="114" t="s">
        <v>7</v>
      </c>
      <c r="D125" s="115" t="s">
        <v>8</v>
      </c>
      <c r="E125" s="116"/>
      <c r="G125" s="118"/>
      <c r="H125" s="118"/>
      <c r="I125" s="118"/>
      <c r="J125" s="118"/>
      <c r="K125" s="118"/>
      <c r="L125" s="118"/>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v>91568.589000000153</v>
      </c>
      <c r="AQ125" s="119">
        <v>1327081</v>
      </c>
      <c r="AR125" s="80"/>
      <c r="AT125" s="120">
        <v>66354.05</v>
      </c>
      <c r="AU125" s="121">
        <v>1260726.95</v>
      </c>
    </row>
    <row r="126" spans="1:47" ht="24.75" thickBot="1" x14ac:dyDescent="0.3">
      <c r="A126" s="6"/>
      <c r="B126" s="9" t="s">
        <v>9</v>
      </c>
      <c r="C126" s="67" t="s">
        <v>10</v>
      </c>
      <c r="D126" s="89" t="s">
        <v>10</v>
      </c>
      <c r="E126" s="116"/>
      <c r="G126" s="118"/>
      <c r="H126" s="118"/>
      <c r="I126" s="118"/>
      <c r="J126" s="118"/>
      <c r="K126" s="118"/>
      <c r="L126" s="118"/>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v>0</v>
      </c>
      <c r="AQ126" s="6"/>
      <c r="AR126" s="108"/>
      <c r="AT126" s="120">
        <v>0</v>
      </c>
      <c r="AU126" s="121">
        <v>0</v>
      </c>
    </row>
    <row r="127" spans="1:47" ht="16.5" thickBot="1" x14ac:dyDescent="0.3">
      <c r="A127" s="6">
        <f>+A123+1</f>
        <v>107</v>
      </c>
      <c r="B127" s="7" t="s">
        <v>126</v>
      </c>
      <c r="C127" s="18">
        <v>0</v>
      </c>
      <c r="D127" s="18">
        <v>0</v>
      </c>
      <c r="E127" s="131"/>
      <c r="G127" s="118"/>
      <c r="H127" s="118"/>
      <c r="I127" s="118"/>
      <c r="J127" s="118"/>
      <c r="K127" s="118"/>
      <c r="L127" s="118"/>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v>4554.4140000000043</v>
      </c>
      <c r="AQ127" s="119">
        <v>66006</v>
      </c>
      <c r="AR127" s="80"/>
      <c r="AT127" s="120">
        <v>3300.3</v>
      </c>
      <c r="AU127" s="121">
        <v>62705.7</v>
      </c>
    </row>
    <row r="128" spans="1:47" ht="16.5" thickBot="1" x14ac:dyDescent="0.3">
      <c r="A128" s="6">
        <f t="shared" ref="A128:A137" si="5">+A127+1</f>
        <v>108</v>
      </c>
      <c r="B128" s="7" t="s">
        <v>127</v>
      </c>
      <c r="C128" s="129" t="s">
        <v>285</v>
      </c>
      <c r="D128" s="130" t="s">
        <v>285</v>
      </c>
      <c r="E128" s="131"/>
      <c r="G128" s="118"/>
      <c r="H128" s="118"/>
      <c r="I128" s="118"/>
      <c r="J128" s="118"/>
      <c r="K128" s="118"/>
      <c r="L128" s="118"/>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v>3826.3949999999968</v>
      </c>
      <c r="AQ128" s="119">
        <v>55455</v>
      </c>
      <c r="AR128" s="80"/>
      <c r="AT128" s="120">
        <v>2772.75</v>
      </c>
      <c r="AU128" s="121">
        <v>52682.25</v>
      </c>
    </row>
    <row r="129" spans="1:47" ht="16.5" thickBot="1" x14ac:dyDescent="0.3">
      <c r="A129" s="6">
        <f t="shared" si="5"/>
        <v>109</v>
      </c>
      <c r="B129" s="7" t="s">
        <v>128</v>
      </c>
      <c r="C129" s="18">
        <v>0</v>
      </c>
      <c r="D129" s="155">
        <v>0</v>
      </c>
      <c r="E129" s="131"/>
      <c r="G129" s="118"/>
      <c r="H129" s="118"/>
      <c r="I129" s="118"/>
      <c r="J129" s="118"/>
      <c r="K129" s="118"/>
      <c r="L129" s="118"/>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v>2391.5400000000009</v>
      </c>
      <c r="AQ129" s="119">
        <v>34660</v>
      </c>
      <c r="AR129" s="80"/>
      <c r="AT129" s="120">
        <v>1733</v>
      </c>
      <c r="AU129" s="121">
        <v>32927</v>
      </c>
    </row>
    <row r="130" spans="1:47" ht="16.5" thickBot="1" x14ac:dyDescent="0.3">
      <c r="A130" s="6">
        <f t="shared" si="5"/>
        <v>110</v>
      </c>
      <c r="B130" s="7" t="s">
        <v>113</v>
      </c>
      <c r="C130" s="18">
        <v>0</v>
      </c>
      <c r="D130" s="155">
        <v>0</v>
      </c>
      <c r="E130" s="131"/>
      <c r="G130" s="118"/>
      <c r="H130" s="118"/>
      <c r="I130" s="118"/>
      <c r="J130" s="118"/>
      <c r="K130" s="118"/>
      <c r="L130" s="118"/>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v>3826.3949999999968</v>
      </c>
      <c r="AQ130" s="119">
        <v>55455</v>
      </c>
      <c r="AR130" s="80"/>
      <c r="AT130" s="120">
        <v>2772.75</v>
      </c>
      <c r="AU130" s="121">
        <v>52682.25</v>
      </c>
    </row>
    <row r="131" spans="1:47" ht="16.5" thickBot="1" x14ac:dyDescent="0.3">
      <c r="A131" s="6">
        <f t="shared" si="5"/>
        <v>111</v>
      </c>
      <c r="B131" s="7" t="s">
        <v>129</v>
      </c>
      <c r="C131" s="18">
        <v>0</v>
      </c>
      <c r="D131" s="155">
        <v>0</v>
      </c>
      <c r="E131" s="131"/>
      <c r="G131" s="118"/>
      <c r="H131" s="118"/>
      <c r="I131" s="118"/>
      <c r="J131" s="118"/>
      <c r="K131" s="118"/>
      <c r="L131" s="118"/>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v>10583.28899999999</v>
      </c>
      <c r="AQ131" s="119">
        <v>153381</v>
      </c>
      <c r="AR131" s="80"/>
      <c r="AT131" s="120">
        <v>7669.05</v>
      </c>
      <c r="AU131" s="121">
        <v>145711.95000000001</v>
      </c>
    </row>
    <row r="132" spans="1:47" ht="16.5" thickBot="1" x14ac:dyDescent="0.3">
      <c r="A132" s="6">
        <f t="shared" si="5"/>
        <v>112</v>
      </c>
      <c r="B132" s="7" t="s">
        <v>130</v>
      </c>
      <c r="C132" s="18">
        <v>0</v>
      </c>
      <c r="D132" s="155">
        <v>0</v>
      </c>
      <c r="E132" s="131"/>
      <c r="G132" s="118"/>
      <c r="H132" s="118"/>
      <c r="I132" s="118"/>
      <c r="J132" s="118"/>
      <c r="K132" s="118"/>
      <c r="L132" s="118"/>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v>2801.4000000000015</v>
      </c>
      <c r="AQ132" s="119">
        <v>40600</v>
      </c>
      <c r="AR132" s="80"/>
      <c r="AT132" s="120">
        <v>2030</v>
      </c>
      <c r="AU132" s="121">
        <v>38570</v>
      </c>
    </row>
    <row r="133" spans="1:47" ht="16.5" thickBot="1" x14ac:dyDescent="0.3">
      <c r="A133" s="6">
        <f t="shared" si="5"/>
        <v>113</v>
      </c>
      <c r="B133" s="7" t="s">
        <v>131</v>
      </c>
      <c r="C133" s="129" t="s">
        <v>285</v>
      </c>
      <c r="D133" s="130" t="s">
        <v>285</v>
      </c>
      <c r="E133" s="131"/>
      <c r="G133" s="118"/>
      <c r="H133" s="118"/>
      <c r="I133" s="118"/>
      <c r="J133" s="118"/>
      <c r="K133" s="118"/>
      <c r="L133" s="118"/>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v>5739.5580000000045</v>
      </c>
      <c r="AQ133" s="119">
        <v>83182</v>
      </c>
      <c r="AR133" s="80"/>
      <c r="AT133" s="120">
        <v>4159.1000000000004</v>
      </c>
      <c r="AU133" s="121">
        <v>79022.899999999994</v>
      </c>
    </row>
    <row r="134" spans="1:47" ht="16.5" thickBot="1" x14ac:dyDescent="0.3">
      <c r="A134" s="6">
        <f t="shared" si="5"/>
        <v>114</v>
      </c>
      <c r="B134" s="7" t="s">
        <v>132</v>
      </c>
      <c r="C134" s="18">
        <v>0</v>
      </c>
      <c r="D134" s="18">
        <v>0</v>
      </c>
      <c r="E134" s="131"/>
      <c r="G134" s="118"/>
      <c r="H134" s="118"/>
      <c r="I134" s="118"/>
      <c r="J134" s="118"/>
      <c r="K134" s="118"/>
      <c r="L134" s="118"/>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v>3826.3949999999968</v>
      </c>
      <c r="AQ134" s="119">
        <v>55455</v>
      </c>
      <c r="AR134" s="80"/>
      <c r="AT134" s="120">
        <v>2772.75</v>
      </c>
      <c r="AU134" s="121">
        <v>52682.25</v>
      </c>
    </row>
    <row r="135" spans="1:47" ht="16.5" thickBot="1" x14ac:dyDescent="0.3">
      <c r="A135" s="6">
        <f t="shared" si="5"/>
        <v>115</v>
      </c>
      <c r="B135" s="8" t="s">
        <v>133</v>
      </c>
      <c r="C135" s="129" t="s">
        <v>285</v>
      </c>
      <c r="D135" s="130" t="s">
        <v>285</v>
      </c>
      <c r="E135" s="131"/>
      <c r="G135" s="118"/>
      <c r="H135" s="118"/>
      <c r="I135" s="118"/>
      <c r="J135" s="118"/>
      <c r="K135" s="118"/>
      <c r="L135" s="118"/>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v>31242.164999999979</v>
      </c>
      <c r="AQ135" s="119">
        <v>452785</v>
      </c>
      <c r="AR135" s="80"/>
      <c r="AT135" s="120">
        <v>22639.25</v>
      </c>
      <c r="AU135" s="121">
        <v>430145.75</v>
      </c>
    </row>
    <row r="136" spans="1:47" ht="16.5" thickBot="1" x14ac:dyDescent="0.3">
      <c r="A136" s="6">
        <f t="shared" si="5"/>
        <v>116</v>
      </c>
      <c r="B136" s="8" t="s">
        <v>134</v>
      </c>
      <c r="C136" s="18">
        <v>0</v>
      </c>
      <c r="D136" s="18">
        <v>0</v>
      </c>
      <c r="E136" s="131"/>
      <c r="G136" s="118"/>
      <c r="H136" s="118"/>
      <c r="I136" s="118"/>
      <c r="J136" s="118"/>
      <c r="K136" s="118"/>
      <c r="L136" s="118"/>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v>8819.3730000000069</v>
      </c>
      <c r="AQ136" s="119">
        <v>127817</v>
      </c>
      <c r="AR136" s="80"/>
      <c r="AT136" s="120">
        <v>6390.85</v>
      </c>
      <c r="AU136" s="121">
        <v>121426.15</v>
      </c>
    </row>
    <row r="137" spans="1:47" ht="16.5" thickBot="1" x14ac:dyDescent="0.3">
      <c r="A137" s="6">
        <f t="shared" si="5"/>
        <v>117</v>
      </c>
      <c r="B137" s="8" t="s">
        <v>135</v>
      </c>
      <c r="C137" s="129" t="s">
        <v>285</v>
      </c>
      <c r="D137" s="130" t="s">
        <v>285</v>
      </c>
      <c r="E137" s="131"/>
      <c r="G137" s="118"/>
      <c r="H137" s="118"/>
      <c r="I137" s="118"/>
      <c r="J137" s="118"/>
      <c r="K137" s="118"/>
      <c r="L137" s="118"/>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v>4056.9240000000063</v>
      </c>
      <c r="AQ137" s="119">
        <v>58796</v>
      </c>
      <c r="AR137" s="80"/>
      <c r="AT137" s="120">
        <v>2939.8</v>
      </c>
      <c r="AU137" s="121">
        <v>55856.2</v>
      </c>
    </row>
    <row r="138" spans="1:47" ht="16.5" thickBot="1" x14ac:dyDescent="0.3">
      <c r="A138" s="6"/>
      <c r="B138" s="9" t="s">
        <v>1</v>
      </c>
      <c r="C138" s="138"/>
      <c r="D138" s="130"/>
      <c r="E138" s="139"/>
      <c r="G138" s="118"/>
      <c r="H138" s="118"/>
      <c r="I138" s="118"/>
      <c r="J138" s="118"/>
      <c r="K138" s="118"/>
      <c r="L138" s="118"/>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v>0</v>
      </c>
      <c r="AQ138" s="6"/>
      <c r="AR138" s="108"/>
      <c r="AT138" s="120">
        <v>0</v>
      </c>
      <c r="AU138" s="121">
        <v>0</v>
      </c>
    </row>
    <row r="139" spans="1:47" ht="60.75" thickBot="1" x14ac:dyDescent="0.3">
      <c r="A139" s="2" t="s">
        <v>136</v>
      </c>
      <c r="B139" s="3" t="s">
        <v>137</v>
      </c>
      <c r="C139" s="114" t="s">
        <v>7</v>
      </c>
      <c r="D139" s="115" t="s">
        <v>8</v>
      </c>
      <c r="E139" s="116"/>
      <c r="G139" s="118"/>
      <c r="H139" s="118"/>
      <c r="I139" s="118"/>
      <c r="J139" s="118"/>
      <c r="K139" s="118"/>
      <c r="L139" s="118"/>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v>526614.14100000169</v>
      </c>
      <c r="AQ139" s="119">
        <v>7632089</v>
      </c>
      <c r="AR139" s="80"/>
      <c r="AT139" s="120">
        <v>381604.45</v>
      </c>
      <c r="AU139" s="121">
        <v>7250484.5499999998</v>
      </c>
    </row>
    <row r="140" spans="1:47" ht="24.75" thickBot="1" x14ac:dyDescent="0.3">
      <c r="A140" s="6"/>
      <c r="B140" s="9" t="s">
        <v>9</v>
      </c>
      <c r="C140" s="67" t="s">
        <v>10</v>
      </c>
      <c r="D140" s="89" t="s">
        <v>10</v>
      </c>
      <c r="E140" s="116"/>
      <c r="G140" s="118"/>
      <c r="H140" s="118"/>
      <c r="I140" s="118"/>
      <c r="J140" s="118"/>
      <c r="K140" s="118"/>
      <c r="L140" s="118"/>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v>0</v>
      </c>
      <c r="AQ140" s="6"/>
      <c r="AR140" s="108"/>
      <c r="AT140" s="120">
        <v>0</v>
      </c>
      <c r="AU140" s="121">
        <v>0</v>
      </c>
    </row>
    <row r="141" spans="1:47" ht="16.5" thickBot="1" x14ac:dyDescent="0.3">
      <c r="A141" s="6">
        <f>+A137+1</f>
        <v>118</v>
      </c>
      <c r="B141" s="11" t="s">
        <v>138</v>
      </c>
      <c r="C141" s="18">
        <v>0</v>
      </c>
      <c r="D141" s="18">
        <v>0</v>
      </c>
      <c r="E141" s="131"/>
      <c r="G141" s="118"/>
      <c r="H141" s="118"/>
      <c r="I141" s="118"/>
      <c r="J141" s="118"/>
      <c r="K141" s="118"/>
      <c r="L141" s="118"/>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v>8609.4060000000027</v>
      </c>
      <c r="AQ141" s="119">
        <v>124774</v>
      </c>
      <c r="AR141" s="80"/>
      <c r="AT141" s="120">
        <v>6238.7</v>
      </c>
      <c r="AU141" s="121">
        <v>118535.3</v>
      </c>
    </row>
    <row r="142" spans="1:47" ht="16.5" thickBot="1" x14ac:dyDescent="0.3">
      <c r="A142" s="6">
        <f t="shared" ref="A142:A157" si="6">+A141+1</f>
        <v>119</v>
      </c>
      <c r="B142" s="11" t="s">
        <v>139</v>
      </c>
      <c r="C142" s="18">
        <v>0</v>
      </c>
      <c r="D142" s="18">
        <v>0</v>
      </c>
      <c r="E142" s="131"/>
      <c r="G142" s="118"/>
      <c r="H142" s="118"/>
      <c r="I142" s="118"/>
      <c r="J142" s="118"/>
      <c r="K142" s="118"/>
      <c r="L142" s="118"/>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v>373502.45100000035</v>
      </c>
      <c r="AQ142" s="119">
        <v>5413079</v>
      </c>
      <c r="AR142" s="80"/>
      <c r="AT142" s="120">
        <v>270653.95</v>
      </c>
      <c r="AU142" s="121">
        <v>5142425.05</v>
      </c>
    </row>
    <row r="143" spans="1:47" ht="16.5" thickBot="1" x14ac:dyDescent="0.3">
      <c r="A143" s="6">
        <f t="shared" si="6"/>
        <v>120</v>
      </c>
      <c r="B143" s="11" t="s">
        <v>140</v>
      </c>
      <c r="C143" s="18">
        <v>0</v>
      </c>
      <c r="D143" s="18">
        <v>0</v>
      </c>
      <c r="E143" s="131"/>
      <c r="F143" s="81" t="s">
        <v>141</v>
      </c>
      <c r="G143" s="136"/>
      <c r="H143" s="118"/>
      <c r="I143" s="118"/>
      <c r="J143" s="118"/>
      <c r="K143" s="118"/>
      <c r="L143" s="118"/>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v>2850.7350000000006</v>
      </c>
      <c r="AQ143" s="119">
        <v>41315</v>
      </c>
      <c r="AR143" s="80"/>
      <c r="AT143" s="120">
        <v>2065.75</v>
      </c>
      <c r="AU143" s="121">
        <v>39249.25</v>
      </c>
    </row>
    <row r="144" spans="1:47" ht="16.5" thickBot="1" x14ac:dyDescent="0.3">
      <c r="A144" s="6">
        <f t="shared" si="6"/>
        <v>121</v>
      </c>
      <c r="B144" s="11" t="s">
        <v>142</v>
      </c>
      <c r="C144" s="18">
        <v>0</v>
      </c>
      <c r="D144" s="18">
        <v>0</v>
      </c>
      <c r="E144" s="131"/>
      <c r="G144" s="118"/>
      <c r="H144" s="118"/>
      <c r="I144" s="118"/>
      <c r="J144" s="118"/>
      <c r="K144" s="118"/>
      <c r="L144" s="118"/>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v>1913.232</v>
      </c>
      <c r="AQ144" s="119">
        <v>27728</v>
      </c>
      <c r="AR144" s="80"/>
      <c r="AT144" s="120">
        <v>1386.4</v>
      </c>
      <c r="AU144" s="121">
        <v>26341.599999999999</v>
      </c>
    </row>
    <row r="145" spans="1:47" ht="16.5" thickBot="1" x14ac:dyDescent="0.3">
      <c r="A145" s="6">
        <f t="shared" si="6"/>
        <v>122</v>
      </c>
      <c r="B145" s="11" t="s">
        <v>143</v>
      </c>
      <c r="C145" s="18">
        <v>0</v>
      </c>
      <c r="D145" s="18">
        <v>0</v>
      </c>
      <c r="E145" s="131"/>
      <c r="G145" s="118"/>
      <c r="H145" s="118"/>
      <c r="I145" s="118"/>
      <c r="J145" s="118"/>
      <c r="K145" s="118"/>
      <c r="L145" s="118"/>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v>1913.232</v>
      </c>
      <c r="AQ145" s="119">
        <v>27728</v>
      </c>
      <c r="AR145" s="80"/>
      <c r="AT145" s="120">
        <v>1386.4</v>
      </c>
      <c r="AU145" s="121">
        <v>26341.599999999999</v>
      </c>
    </row>
    <row r="146" spans="1:47" ht="16.5" thickBot="1" x14ac:dyDescent="0.3">
      <c r="A146" s="6">
        <f t="shared" si="6"/>
        <v>123</v>
      </c>
      <c r="B146" s="11" t="s">
        <v>144</v>
      </c>
      <c r="C146" s="18">
        <v>0</v>
      </c>
      <c r="D146" s="18">
        <v>0</v>
      </c>
      <c r="E146" s="131"/>
      <c r="G146" s="118"/>
      <c r="H146" s="118"/>
      <c r="I146" s="118"/>
      <c r="J146" s="118"/>
      <c r="K146" s="118"/>
      <c r="L146" s="118"/>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v>3826.3949999999968</v>
      </c>
      <c r="AQ146" s="119">
        <v>55455</v>
      </c>
      <c r="AR146" s="80"/>
      <c r="AT146" s="120">
        <v>2772.75</v>
      </c>
      <c r="AU146" s="121">
        <v>52682.25</v>
      </c>
    </row>
    <row r="147" spans="1:47" ht="16.5" thickBot="1" x14ac:dyDescent="0.3">
      <c r="A147" s="6">
        <f t="shared" si="6"/>
        <v>124</v>
      </c>
      <c r="B147" s="11" t="s">
        <v>145</v>
      </c>
      <c r="C147" s="18">
        <v>0</v>
      </c>
      <c r="D147" s="18">
        <v>0</v>
      </c>
      <c r="E147" s="131"/>
      <c r="G147" s="118"/>
      <c r="H147" s="118"/>
      <c r="I147" s="118"/>
      <c r="J147" s="118"/>
      <c r="K147" s="118"/>
      <c r="L147" s="118"/>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v>2869.7790000000023</v>
      </c>
      <c r="AQ147" s="119">
        <v>41591</v>
      </c>
      <c r="AR147" s="80"/>
      <c r="AT147" s="120">
        <v>2079.5500000000002</v>
      </c>
      <c r="AU147" s="121">
        <v>39511.449999999997</v>
      </c>
    </row>
    <row r="148" spans="1:47" ht="16.5" thickBot="1" x14ac:dyDescent="0.3">
      <c r="A148" s="6">
        <f t="shared" si="6"/>
        <v>125</v>
      </c>
      <c r="B148" s="11" t="s">
        <v>146</v>
      </c>
      <c r="C148" s="18">
        <v>0</v>
      </c>
      <c r="D148" s="18">
        <v>0</v>
      </c>
      <c r="E148" s="131"/>
      <c r="G148" s="118"/>
      <c r="H148" s="118"/>
      <c r="I148" s="118"/>
      <c r="J148" s="118"/>
      <c r="K148" s="118"/>
      <c r="L148" s="118"/>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v>3826.3949999999968</v>
      </c>
      <c r="AQ148" s="119">
        <v>55455</v>
      </c>
      <c r="AR148" s="80"/>
      <c r="AT148" s="120">
        <v>2772.75</v>
      </c>
      <c r="AU148" s="121">
        <v>52682.25</v>
      </c>
    </row>
    <row r="149" spans="1:47" ht="16.5" thickBot="1" x14ac:dyDescent="0.3">
      <c r="A149" s="6">
        <f t="shared" si="6"/>
        <v>126</v>
      </c>
      <c r="B149" s="11" t="s">
        <v>147</v>
      </c>
      <c r="C149" s="18">
        <v>0</v>
      </c>
      <c r="D149" s="18">
        <v>0</v>
      </c>
      <c r="E149" s="131"/>
      <c r="G149" s="118"/>
      <c r="H149" s="118"/>
      <c r="I149" s="118"/>
      <c r="J149" s="118"/>
      <c r="K149" s="118"/>
      <c r="L149" s="118"/>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v>1913.232</v>
      </c>
      <c r="AQ149" s="119">
        <v>27728</v>
      </c>
      <c r="AR149" s="80"/>
      <c r="AT149" s="120">
        <v>1386.4</v>
      </c>
      <c r="AU149" s="121">
        <v>26341.599999999999</v>
      </c>
    </row>
    <row r="150" spans="1:47" ht="16.5" thickBot="1" x14ac:dyDescent="0.3">
      <c r="A150" s="6">
        <f t="shared" si="6"/>
        <v>127</v>
      </c>
      <c r="B150" s="11" t="s">
        <v>148</v>
      </c>
      <c r="C150" s="18">
        <v>0</v>
      </c>
      <c r="D150" s="18">
        <v>0</v>
      </c>
      <c r="E150" s="131"/>
      <c r="G150" s="118"/>
      <c r="H150" s="118"/>
      <c r="I150" s="118"/>
      <c r="J150" s="118"/>
      <c r="K150" s="118"/>
      <c r="L150" s="118"/>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v>1913.232</v>
      </c>
      <c r="AQ150" s="119">
        <v>27728</v>
      </c>
      <c r="AR150" s="80"/>
      <c r="AT150" s="120">
        <v>1386.4</v>
      </c>
      <c r="AU150" s="121">
        <v>26341.599999999999</v>
      </c>
    </row>
    <row r="151" spans="1:47" ht="16.5" thickBot="1" x14ac:dyDescent="0.3">
      <c r="A151" s="6">
        <f t="shared" si="6"/>
        <v>128</v>
      </c>
      <c r="B151" s="8" t="s">
        <v>149</v>
      </c>
      <c r="C151" s="18">
        <v>0</v>
      </c>
      <c r="D151" s="18">
        <v>0</v>
      </c>
      <c r="E151" s="131"/>
      <c r="G151" s="136"/>
      <c r="H151" s="118"/>
      <c r="I151" s="118"/>
      <c r="J151" s="118"/>
      <c r="K151" s="118"/>
      <c r="L151" s="118"/>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v>2415</v>
      </c>
      <c r="AQ151" s="119">
        <v>35000</v>
      </c>
      <c r="AR151" s="80"/>
      <c r="AT151" s="120">
        <v>1750</v>
      </c>
      <c r="AU151" s="121">
        <v>33250</v>
      </c>
    </row>
    <row r="152" spans="1:47" ht="16.5" thickBot="1" x14ac:dyDescent="0.3">
      <c r="A152" s="6">
        <f t="shared" si="6"/>
        <v>129</v>
      </c>
      <c r="B152" s="8" t="s">
        <v>150</v>
      </c>
      <c r="C152" s="18">
        <v>0</v>
      </c>
      <c r="D152" s="18">
        <v>0</v>
      </c>
      <c r="E152" s="131"/>
      <c r="G152" s="118"/>
      <c r="H152" s="118"/>
      <c r="I152" s="118"/>
      <c r="J152" s="118"/>
      <c r="K152" s="118"/>
      <c r="L152" s="118"/>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v>6403.1999999999971</v>
      </c>
      <c r="AQ152" s="119">
        <v>92800</v>
      </c>
      <c r="AR152" s="80"/>
      <c r="AT152" s="120">
        <v>4640</v>
      </c>
      <c r="AU152" s="121">
        <v>88160</v>
      </c>
    </row>
    <row r="153" spans="1:47" ht="16.5" thickBot="1" x14ac:dyDescent="0.3">
      <c r="A153" s="6">
        <f t="shared" si="6"/>
        <v>130</v>
      </c>
      <c r="B153" s="8" t="s">
        <v>151</v>
      </c>
      <c r="C153" s="18">
        <v>0</v>
      </c>
      <c r="D153" s="18">
        <v>0</v>
      </c>
      <c r="E153" s="131"/>
      <c r="G153" s="118"/>
      <c r="H153" s="118"/>
      <c r="I153" s="118"/>
      <c r="J153" s="118"/>
      <c r="K153" s="118"/>
      <c r="L153" s="118"/>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v>14111.051999999996</v>
      </c>
      <c r="AQ153" s="119">
        <v>204508</v>
      </c>
      <c r="AR153" s="80"/>
      <c r="AT153" s="120">
        <v>10225.4</v>
      </c>
      <c r="AU153" s="121">
        <v>194282.6</v>
      </c>
    </row>
    <row r="154" spans="1:47" ht="16.5" thickBot="1" x14ac:dyDescent="0.3">
      <c r="A154" s="6">
        <f t="shared" si="6"/>
        <v>131</v>
      </c>
      <c r="B154" s="8" t="s">
        <v>152</v>
      </c>
      <c r="C154" s="18">
        <v>0</v>
      </c>
      <c r="D154" s="18">
        <v>0</v>
      </c>
      <c r="E154" s="131"/>
      <c r="G154" s="118"/>
      <c r="H154" s="118"/>
      <c r="I154" s="118"/>
      <c r="J154" s="118"/>
      <c r="K154" s="118"/>
      <c r="L154" s="118"/>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v>20810.400000000023</v>
      </c>
      <c r="AQ154" s="119">
        <v>301600</v>
      </c>
      <c r="AR154" s="80"/>
      <c r="AT154" s="120">
        <v>15080</v>
      </c>
      <c r="AU154" s="121">
        <v>286520</v>
      </c>
    </row>
    <row r="155" spans="1:47" ht="16.5" thickBot="1" x14ac:dyDescent="0.3">
      <c r="A155" s="6">
        <f t="shared" si="6"/>
        <v>132</v>
      </c>
      <c r="B155" s="8" t="s">
        <v>153</v>
      </c>
      <c r="C155" s="18">
        <v>0</v>
      </c>
      <c r="D155" s="18">
        <v>0</v>
      </c>
      <c r="E155" s="131"/>
      <c r="G155" s="118"/>
      <c r="H155" s="118"/>
      <c r="I155" s="118"/>
      <c r="J155" s="118"/>
      <c r="K155" s="118"/>
      <c r="L155" s="118"/>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v>62431.199999999953</v>
      </c>
      <c r="AQ155" s="119">
        <v>904800</v>
      </c>
      <c r="AR155" s="80"/>
      <c r="AT155" s="120">
        <v>45240</v>
      </c>
      <c r="AU155" s="121">
        <v>859560</v>
      </c>
    </row>
    <row r="156" spans="1:47" ht="16.5" thickBot="1" x14ac:dyDescent="0.3">
      <c r="A156" s="6">
        <f t="shared" si="6"/>
        <v>133</v>
      </c>
      <c r="B156" s="8" t="s">
        <v>154</v>
      </c>
      <c r="C156" s="18">
        <v>0</v>
      </c>
      <c r="D156" s="18">
        <v>0</v>
      </c>
      <c r="E156" s="131"/>
      <c r="G156" s="118"/>
      <c r="H156" s="118"/>
      <c r="I156" s="118"/>
      <c r="J156" s="118"/>
      <c r="K156" s="118"/>
      <c r="L156" s="118"/>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v>9701.3999999999942</v>
      </c>
      <c r="AQ156" s="119">
        <v>140600</v>
      </c>
      <c r="AR156" s="80"/>
      <c r="AT156" s="120">
        <v>7030</v>
      </c>
      <c r="AU156" s="121">
        <v>133570</v>
      </c>
    </row>
    <row r="157" spans="1:47" ht="16.5" thickBot="1" x14ac:dyDescent="0.3">
      <c r="A157" s="6">
        <f t="shared" si="6"/>
        <v>134</v>
      </c>
      <c r="B157" s="8" t="s">
        <v>155</v>
      </c>
      <c r="C157" s="18">
        <v>0</v>
      </c>
      <c r="D157" s="18">
        <v>0</v>
      </c>
      <c r="E157" s="131"/>
      <c r="G157" s="118"/>
      <c r="H157" s="118"/>
      <c r="I157" s="118"/>
      <c r="J157" s="118"/>
      <c r="K157" s="118"/>
      <c r="L157" s="118"/>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v>7603.8000000000029</v>
      </c>
      <c r="AQ157" s="119">
        <v>110200</v>
      </c>
      <c r="AR157" s="80"/>
      <c r="AT157" s="120">
        <v>5510</v>
      </c>
      <c r="AU157" s="121">
        <v>104690</v>
      </c>
    </row>
    <row r="158" spans="1:47" ht="16.5" thickBot="1" x14ac:dyDescent="0.3">
      <c r="A158" s="6"/>
      <c r="B158" s="9" t="s">
        <v>1</v>
      </c>
      <c r="C158" s="137"/>
      <c r="D158" s="130"/>
      <c r="E158" s="131"/>
      <c r="G158" s="118"/>
      <c r="H158" s="118"/>
      <c r="I158" s="118"/>
      <c r="J158" s="118"/>
      <c r="K158" s="118"/>
      <c r="L158" s="118"/>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v>0</v>
      </c>
      <c r="AQ158" s="6"/>
      <c r="AR158" s="108"/>
      <c r="AT158" s="120">
        <v>0</v>
      </c>
      <c r="AU158" s="121">
        <v>0</v>
      </c>
    </row>
    <row r="159" spans="1:47" ht="48.75" thickBot="1" x14ac:dyDescent="0.3">
      <c r="A159" s="2" t="s">
        <v>156</v>
      </c>
      <c r="B159" s="3" t="s">
        <v>157</v>
      </c>
      <c r="C159" s="114" t="s">
        <v>7</v>
      </c>
      <c r="D159" s="115" t="s">
        <v>8</v>
      </c>
      <c r="E159" s="116"/>
      <c r="G159" s="118"/>
      <c r="H159" s="118"/>
      <c r="I159" s="118"/>
      <c r="J159" s="118"/>
      <c r="K159" s="118"/>
      <c r="L159" s="118"/>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v>217764.13800000073</v>
      </c>
      <c r="AQ159" s="119">
        <v>3156002</v>
      </c>
      <c r="AR159" s="80"/>
      <c r="AT159" s="120">
        <v>157800.1</v>
      </c>
      <c r="AU159" s="121">
        <v>2998201.9</v>
      </c>
    </row>
    <row r="160" spans="1:47" ht="24.75" thickBot="1" x14ac:dyDescent="0.3">
      <c r="A160" s="6"/>
      <c r="B160" s="12" t="s">
        <v>9</v>
      </c>
      <c r="C160" s="67" t="s">
        <v>10</v>
      </c>
      <c r="D160" s="89" t="s">
        <v>10</v>
      </c>
      <c r="E160" s="116"/>
      <c r="G160" s="118"/>
      <c r="H160" s="118"/>
      <c r="I160" s="118"/>
      <c r="J160" s="118"/>
      <c r="K160" s="118"/>
      <c r="L160" s="118"/>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v>0</v>
      </c>
      <c r="AQ160" s="6"/>
      <c r="AR160" s="108"/>
      <c r="AT160" s="120">
        <v>0</v>
      </c>
      <c r="AU160" s="121">
        <v>0</v>
      </c>
    </row>
    <row r="161" spans="1:47" ht="16.5" thickBot="1" x14ac:dyDescent="0.3">
      <c r="A161" s="6">
        <f>+A157+1</f>
        <v>135</v>
      </c>
      <c r="B161" s="7" t="s">
        <v>158</v>
      </c>
      <c r="C161" s="18">
        <v>0</v>
      </c>
      <c r="D161" s="18">
        <v>0</v>
      </c>
      <c r="E161" s="131"/>
      <c r="G161" s="118"/>
      <c r="H161" s="118"/>
      <c r="I161" s="118"/>
      <c r="J161" s="118"/>
      <c r="K161" s="118"/>
      <c r="L161" s="118"/>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v>14552.031000000017</v>
      </c>
      <c r="AQ161" s="119">
        <v>210899</v>
      </c>
      <c r="AR161" s="80"/>
      <c r="AT161" s="120">
        <v>10544.95</v>
      </c>
      <c r="AU161" s="121">
        <v>200354.05</v>
      </c>
    </row>
    <row r="162" spans="1:47" ht="16.5" thickBot="1" x14ac:dyDescent="0.3">
      <c r="A162" s="6">
        <f t="shared" ref="A162:A180" si="7">+A161+1</f>
        <v>136</v>
      </c>
      <c r="B162" s="7" t="s">
        <v>159</v>
      </c>
      <c r="C162" s="18">
        <v>0</v>
      </c>
      <c r="D162" s="18">
        <v>0</v>
      </c>
      <c r="E162" s="131"/>
      <c r="G162" s="118"/>
      <c r="H162" s="118"/>
      <c r="I162" s="118"/>
      <c r="J162" s="118"/>
      <c r="K162" s="118"/>
      <c r="L162" s="118"/>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v>52034.625</v>
      </c>
      <c r="AQ162" s="119">
        <v>754125</v>
      </c>
      <c r="AR162" s="80"/>
      <c r="AT162" s="120">
        <v>37706.25</v>
      </c>
      <c r="AU162" s="121">
        <v>716418.75</v>
      </c>
    </row>
    <row r="163" spans="1:47" ht="16.5" thickBot="1" x14ac:dyDescent="0.3">
      <c r="A163" s="6">
        <f t="shared" si="7"/>
        <v>137</v>
      </c>
      <c r="B163" s="7" t="s">
        <v>160</v>
      </c>
      <c r="C163" s="18">
        <v>0</v>
      </c>
      <c r="D163" s="18">
        <v>0</v>
      </c>
      <c r="E163" s="131"/>
      <c r="G163" s="118"/>
      <c r="H163" s="118"/>
      <c r="I163" s="118"/>
      <c r="J163" s="118"/>
      <c r="K163" s="118"/>
      <c r="L163" s="118"/>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v>11385.828000000009</v>
      </c>
      <c r="AQ163" s="119">
        <v>165012</v>
      </c>
      <c r="AR163" s="80"/>
      <c r="AT163" s="120">
        <v>8250.6</v>
      </c>
      <c r="AU163" s="121">
        <v>156761.4</v>
      </c>
    </row>
    <row r="164" spans="1:47" ht="16.5" thickBot="1" x14ac:dyDescent="0.3">
      <c r="A164" s="6">
        <f t="shared" si="7"/>
        <v>138</v>
      </c>
      <c r="B164" s="7" t="s">
        <v>161</v>
      </c>
      <c r="C164" s="18">
        <v>0</v>
      </c>
      <c r="D164" s="18">
        <v>0</v>
      </c>
      <c r="E164" s="131"/>
      <c r="G164" s="118"/>
      <c r="H164" s="118"/>
      <c r="I164" s="118"/>
      <c r="J164" s="118"/>
      <c r="K164" s="118"/>
      <c r="L164" s="118"/>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v>9260.4210000000021</v>
      </c>
      <c r="AQ164" s="119">
        <v>134209</v>
      </c>
      <c r="AR164" s="80"/>
      <c r="AT164" s="120">
        <v>6710.45</v>
      </c>
      <c r="AU164" s="121">
        <v>127498.55</v>
      </c>
    </row>
    <row r="165" spans="1:47" ht="16.5" thickBot="1" x14ac:dyDescent="0.3">
      <c r="A165" s="6">
        <f t="shared" si="7"/>
        <v>139</v>
      </c>
      <c r="B165" s="7" t="s">
        <v>162</v>
      </c>
      <c r="C165" s="18">
        <v>0</v>
      </c>
      <c r="D165" s="18">
        <v>0</v>
      </c>
      <c r="E165" s="131"/>
      <c r="G165" s="118"/>
      <c r="H165" s="118"/>
      <c r="I165" s="118"/>
      <c r="J165" s="118"/>
      <c r="K165" s="118"/>
      <c r="L165" s="118"/>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v>11024.268000000011</v>
      </c>
      <c r="AQ165" s="119">
        <v>159772</v>
      </c>
      <c r="AR165" s="80"/>
      <c r="AT165" s="120">
        <v>7988.6</v>
      </c>
      <c r="AU165" s="121">
        <v>151783.4</v>
      </c>
    </row>
    <row r="166" spans="1:47" ht="16.5" thickBot="1" x14ac:dyDescent="0.3">
      <c r="A166" s="6">
        <f t="shared" si="7"/>
        <v>140</v>
      </c>
      <c r="B166" s="7" t="s">
        <v>163</v>
      </c>
      <c r="C166" s="18">
        <v>0</v>
      </c>
      <c r="D166" s="18">
        <v>0</v>
      </c>
      <c r="E166" s="131"/>
      <c r="G166" s="118"/>
      <c r="H166" s="118"/>
      <c r="I166" s="118"/>
      <c r="J166" s="118"/>
      <c r="K166" s="118"/>
      <c r="L166" s="118"/>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v>5739.5580000000045</v>
      </c>
      <c r="AQ166" s="119">
        <v>83182</v>
      </c>
      <c r="AR166" s="80"/>
      <c r="AT166" s="120">
        <v>4159.1000000000004</v>
      </c>
      <c r="AU166" s="121">
        <v>79022.899999999994</v>
      </c>
    </row>
    <row r="167" spans="1:47" ht="16.5" thickBot="1" x14ac:dyDescent="0.3">
      <c r="A167" s="6">
        <f t="shared" si="7"/>
        <v>141</v>
      </c>
      <c r="B167" s="7" t="s">
        <v>164</v>
      </c>
      <c r="C167" s="18">
        <v>0</v>
      </c>
      <c r="D167" s="18">
        <v>0</v>
      </c>
      <c r="E167" s="131"/>
      <c r="G167" s="118"/>
      <c r="H167" s="118"/>
      <c r="I167" s="118"/>
      <c r="J167" s="118"/>
      <c r="K167" s="118"/>
      <c r="L167" s="118"/>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v>9066.3240000000078</v>
      </c>
      <c r="AQ167" s="119">
        <v>131396</v>
      </c>
      <c r="AR167" s="80"/>
      <c r="AT167" s="120">
        <v>6569.8</v>
      </c>
      <c r="AU167" s="121">
        <v>124826.2</v>
      </c>
    </row>
    <row r="168" spans="1:47" ht="16.5" thickBot="1" x14ac:dyDescent="0.3">
      <c r="A168" s="6">
        <f t="shared" si="7"/>
        <v>142</v>
      </c>
      <c r="B168" s="7" t="s">
        <v>165</v>
      </c>
      <c r="C168" s="18">
        <v>0</v>
      </c>
      <c r="D168" s="18">
        <v>0</v>
      </c>
      <c r="E168" s="131"/>
      <c r="G168" s="118"/>
      <c r="H168" s="118"/>
      <c r="I168" s="118"/>
      <c r="J168" s="118"/>
      <c r="K168" s="118"/>
      <c r="L168" s="118"/>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v>1940.2799999999988</v>
      </c>
      <c r="AQ168" s="119">
        <v>28120</v>
      </c>
      <c r="AR168" s="80"/>
      <c r="AT168" s="120">
        <v>1406</v>
      </c>
      <c r="AU168" s="121">
        <v>26714</v>
      </c>
    </row>
    <row r="169" spans="1:47" ht="16.5" thickBot="1" x14ac:dyDescent="0.3">
      <c r="A169" s="6">
        <f t="shared" si="7"/>
        <v>143</v>
      </c>
      <c r="B169" s="7" t="s">
        <v>166</v>
      </c>
      <c r="C169" s="18">
        <v>0</v>
      </c>
      <c r="D169" s="18">
        <v>0</v>
      </c>
      <c r="E169" s="131"/>
      <c r="G169" s="118"/>
      <c r="H169" s="118"/>
      <c r="I169" s="118"/>
      <c r="J169" s="118"/>
      <c r="K169" s="118"/>
      <c r="L169" s="118"/>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v>1913.232</v>
      </c>
      <c r="AQ169" s="119">
        <v>27728</v>
      </c>
      <c r="AR169" s="80"/>
      <c r="AT169" s="120">
        <v>1386.4</v>
      </c>
      <c r="AU169" s="121">
        <v>26341.599999999999</v>
      </c>
    </row>
    <row r="170" spans="1:47" ht="16.5" thickBot="1" x14ac:dyDescent="0.3">
      <c r="A170" s="6">
        <f t="shared" si="7"/>
        <v>144</v>
      </c>
      <c r="B170" s="7" t="s">
        <v>167</v>
      </c>
      <c r="C170" s="18">
        <v>0</v>
      </c>
      <c r="D170" s="18">
        <v>0</v>
      </c>
      <c r="E170" s="131"/>
      <c r="G170" s="118"/>
      <c r="H170" s="118"/>
      <c r="I170" s="118"/>
      <c r="J170" s="118"/>
      <c r="K170" s="118"/>
      <c r="L170" s="118"/>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v>2869.7790000000023</v>
      </c>
      <c r="AQ170" s="119">
        <v>41591</v>
      </c>
      <c r="AR170" s="80"/>
      <c r="AT170" s="120">
        <v>2079.5500000000002</v>
      </c>
      <c r="AU170" s="121">
        <v>39511.449999999997</v>
      </c>
    </row>
    <row r="171" spans="1:47" ht="16.5" thickBot="1" x14ac:dyDescent="0.3">
      <c r="A171" s="6">
        <f t="shared" si="7"/>
        <v>145</v>
      </c>
      <c r="B171" s="8" t="s">
        <v>168</v>
      </c>
      <c r="C171" s="18">
        <v>0</v>
      </c>
      <c r="D171" s="18">
        <v>0</v>
      </c>
      <c r="E171" s="131"/>
      <c r="G171" s="118"/>
      <c r="H171" s="118"/>
      <c r="I171" s="118"/>
      <c r="J171" s="118"/>
      <c r="K171" s="118"/>
      <c r="L171" s="118"/>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v>8804.3999999999942</v>
      </c>
      <c r="AQ171" s="119">
        <v>127600</v>
      </c>
      <c r="AR171" s="80"/>
      <c r="AT171" s="120">
        <v>6380</v>
      </c>
      <c r="AU171" s="121">
        <v>121220</v>
      </c>
    </row>
    <row r="172" spans="1:47" ht="16.5" thickBot="1" x14ac:dyDescent="0.3">
      <c r="A172" s="6">
        <f t="shared" si="7"/>
        <v>146</v>
      </c>
      <c r="B172" s="8" t="s">
        <v>169</v>
      </c>
      <c r="C172" s="18">
        <v>0</v>
      </c>
      <c r="D172" s="18">
        <v>0</v>
      </c>
      <c r="E172" s="131"/>
      <c r="G172" s="118"/>
      <c r="H172" s="118"/>
      <c r="I172" s="118"/>
      <c r="J172" s="118"/>
      <c r="K172" s="118"/>
      <c r="L172" s="118"/>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v>14407.200000000012</v>
      </c>
      <c r="AQ172" s="119">
        <v>208800</v>
      </c>
      <c r="AR172" s="80"/>
      <c r="AT172" s="120">
        <v>10440</v>
      </c>
      <c r="AU172" s="121">
        <v>198360</v>
      </c>
    </row>
    <row r="173" spans="1:47" ht="16.5" thickBot="1" x14ac:dyDescent="0.3">
      <c r="A173" s="6">
        <f t="shared" si="7"/>
        <v>147</v>
      </c>
      <c r="B173" s="8" t="s">
        <v>170</v>
      </c>
      <c r="C173" s="18">
        <v>0</v>
      </c>
      <c r="D173" s="18">
        <v>0</v>
      </c>
      <c r="E173" s="131"/>
      <c r="G173" s="118"/>
      <c r="H173" s="118"/>
      <c r="I173" s="118"/>
      <c r="J173" s="118"/>
      <c r="K173" s="118"/>
      <c r="L173" s="118"/>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v>38419.200000000012</v>
      </c>
      <c r="AQ173" s="119">
        <v>556800</v>
      </c>
      <c r="AR173" s="80"/>
      <c r="AT173" s="120">
        <v>27840</v>
      </c>
      <c r="AU173" s="121">
        <v>528960</v>
      </c>
    </row>
    <row r="174" spans="1:47" ht="16.5" thickBot="1" x14ac:dyDescent="0.3">
      <c r="A174" s="6">
        <f t="shared" si="7"/>
        <v>148</v>
      </c>
      <c r="B174" s="8" t="s">
        <v>171</v>
      </c>
      <c r="C174" s="18">
        <v>0</v>
      </c>
      <c r="D174" s="18">
        <v>0</v>
      </c>
      <c r="E174" s="131"/>
      <c r="G174" s="118"/>
      <c r="H174" s="118"/>
      <c r="I174" s="118"/>
      <c r="J174" s="118"/>
      <c r="K174" s="118"/>
      <c r="L174" s="118"/>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v>2469.4409999999989</v>
      </c>
      <c r="AQ174" s="119">
        <v>35789</v>
      </c>
      <c r="AR174" s="80"/>
      <c r="AT174" s="120">
        <v>1789.45</v>
      </c>
      <c r="AU174" s="121">
        <v>33999.550000000003</v>
      </c>
    </row>
    <row r="175" spans="1:47" ht="16.5" thickBot="1" x14ac:dyDescent="0.3">
      <c r="A175" s="6">
        <f t="shared" si="7"/>
        <v>149</v>
      </c>
      <c r="B175" s="8" t="s">
        <v>172</v>
      </c>
      <c r="C175" s="18">
        <v>0</v>
      </c>
      <c r="D175" s="18">
        <v>0</v>
      </c>
      <c r="E175" s="131"/>
      <c r="G175" s="118"/>
      <c r="H175" s="118"/>
      <c r="I175" s="118"/>
      <c r="J175" s="118"/>
      <c r="K175" s="118"/>
      <c r="L175" s="118"/>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v>1340.6010000000024</v>
      </c>
      <c r="AQ175" s="119">
        <v>19429</v>
      </c>
      <c r="AR175" s="80"/>
      <c r="AT175" s="120">
        <v>971.45</v>
      </c>
      <c r="AU175" s="121">
        <v>18457.55</v>
      </c>
    </row>
    <row r="176" spans="1:47" ht="16.5" thickBot="1" x14ac:dyDescent="0.3">
      <c r="A176" s="6">
        <f t="shared" si="7"/>
        <v>150</v>
      </c>
      <c r="B176" s="8" t="s">
        <v>173</v>
      </c>
      <c r="C176" s="18">
        <v>0</v>
      </c>
      <c r="D176" s="18">
        <v>0</v>
      </c>
      <c r="E176" s="131"/>
      <c r="G176" s="118"/>
      <c r="H176" s="118"/>
      <c r="I176" s="118"/>
      <c r="J176" s="118"/>
      <c r="K176" s="118"/>
      <c r="L176" s="118"/>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v>3527.762999999999</v>
      </c>
      <c r="AQ176" s="119">
        <v>51127</v>
      </c>
      <c r="AR176" s="80"/>
      <c r="AT176" s="120">
        <v>2556.35</v>
      </c>
      <c r="AU176" s="121">
        <v>48570.65</v>
      </c>
    </row>
    <row r="177" spans="1:47" ht="16.5" thickBot="1" x14ac:dyDescent="0.3">
      <c r="A177" s="6">
        <f t="shared" si="7"/>
        <v>151</v>
      </c>
      <c r="B177" s="8" t="s">
        <v>174</v>
      </c>
      <c r="C177" s="18">
        <v>0</v>
      </c>
      <c r="D177" s="18">
        <v>0</v>
      </c>
      <c r="E177" s="131"/>
      <c r="G177" s="118"/>
      <c r="H177" s="118"/>
      <c r="I177" s="118"/>
      <c r="J177" s="118"/>
      <c r="K177" s="118"/>
      <c r="L177" s="118"/>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v>3086.8529999999955</v>
      </c>
      <c r="AQ177" s="119">
        <v>44737</v>
      </c>
      <c r="AR177" s="80"/>
      <c r="AT177" s="120">
        <v>2236.85</v>
      </c>
      <c r="AU177" s="121">
        <v>42500.15</v>
      </c>
    </row>
    <row r="178" spans="1:47" ht="16.5" thickBot="1" x14ac:dyDescent="0.3">
      <c r="A178" s="6">
        <f t="shared" si="7"/>
        <v>152</v>
      </c>
      <c r="B178" s="8" t="s">
        <v>175</v>
      </c>
      <c r="C178" s="18">
        <v>0</v>
      </c>
      <c r="D178" s="18">
        <v>0</v>
      </c>
      <c r="E178" s="131"/>
      <c r="G178" s="118"/>
      <c r="H178" s="118"/>
      <c r="I178" s="118"/>
      <c r="J178" s="118"/>
      <c r="K178" s="118"/>
      <c r="L178" s="118"/>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v>14143.481999999989</v>
      </c>
      <c r="AQ178" s="119">
        <v>204978</v>
      </c>
      <c r="AR178" s="80"/>
      <c r="AT178" s="120">
        <v>10248.9</v>
      </c>
      <c r="AU178" s="121">
        <v>194729.1</v>
      </c>
    </row>
    <row r="179" spans="1:47" ht="16.5" thickBot="1" x14ac:dyDescent="0.3">
      <c r="A179" s="6">
        <f t="shared" si="7"/>
        <v>153</v>
      </c>
      <c r="B179" s="8" t="s">
        <v>176</v>
      </c>
      <c r="C179" s="18">
        <v>0</v>
      </c>
      <c r="D179" s="18">
        <v>0</v>
      </c>
      <c r="E179" s="131"/>
      <c r="G179" s="118"/>
      <c r="H179" s="118"/>
      <c r="I179" s="118"/>
      <c r="J179" s="118"/>
      <c r="K179" s="118"/>
      <c r="L179" s="118"/>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v>573.2519999999995</v>
      </c>
      <c r="AQ179" s="119">
        <v>8308</v>
      </c>
      <c r="AR179" s="80"/>
      <c r="AT179" s="120">
        <v>415.4</v>
      </c>
      <c r="AU179" s="121">
        <v>7892.6</v>
      </c>
    </row>
    <row r="180" spans="1:47" ht="16.5" thickBot="1" x14ac:dyDescent="0.3">
      <c r="A180" s="6">
        <f t="shared" si="7"/>
        <v>154</v>
      </c>
      <c r="B180" s="8" t="s">
        <v>177</v>
      </c>
      <c r="C180" s="18">
        <v>0</v>
      </c>
      <c r="D180" s="18">
        <v>0</v>
      </c>
      <c r="E180" s="131"/>
      <c r="G180" s="118"/>
      <c r="H180" s="118"/>
      <c r="I180" s="118"/>
      <c r="J180" s="118"/>
      <c r="K180" s="118"/>
      <c r="L180" s="118"/>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v>11205.600000000006</v>
      </c>
      <c r="AQ180" s="119">
        <v>162400</v>
      </c>
      <c r="AR180" s="80"/>
      <c r="AT180" s="120">
        <v>8120</v>
      </c>
      <c r="AU180" s="121">
        <v>154280</v>
      </c>
    </row>
    <row r="181" spans="1:47" ht="16.5" thickBot="1" x14ac:dyDescent="0.3">
      <c r="A181" s="6"/>
      <c r="B181" s="9" t="s">
        <v>1</v>
      </c>
      <c r="C181" s="137"/>
      <c r="D181" s="130"/>
      <c r="E181" s="131"/>
      <c r="G181" s="118"/>
      <c r="H181" s="118"/>
      <c r="I181" s="118"/>
      <c r="J181" s="118"/>
      <c r="K181" s="118"/>
      <c r="L181" s="118"/>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v>0</v>
      </c>
      <c r="AQ181" s="6"/>
      <c r="AR181" s="108"/>
      <c r="AT181" s="120">
        <v>0</v>
      </c>
      <c r="AU181" s="121">
        <v>0</v>
      </c>
    </row>
    <row r="182" spans="1:47" ht="48.75" thickBot="1" x14ac:dyDescent="0.3">
      <c r="A182" s="2" t="s">
        <v>178</v>
      </c>
      <c r="B182" s="3" t="s">
        <v>179</v>
      </c>
      <c r="C182" s="114" t="s">
        <v>7</v>
      </c>
      <c r="D182" s="115" t="s">
        <v>8</v>
      </c>
      <c r="E182" s="116"/>
      <c r="G182" s="118"/>
      <c r="H182" s="118"/>
      <c r="I182" s="118"/>
      <c r="J182" s="118"/>
      <c r="K182" s="118"/>
      <c r="L182" s="118"/>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v>289054.38599999947</v>
      </c>
      <c r="AQ182" s="119">
        <v>4189194</v>
      </c>
      <c r="AR182" s="80"/>
      <c r="AT182" s="120">
        <v>209459.7</v>
      </c>
      <c r="AU182" s="121">
        <v>3979734.3</v>
      </c>
    </row>
    <row r="183" spans="1:47" ht="24.75" thickBot="1" x14ac:dyDescent="0.3">
      <c r="A183" s="6"/>
      <c r="B183" s="12" t="s">
        <v>9</v>
      </c>
      <c r="C183" s="67" t="s">
        <v>10</v>
      </c>
      <c r="D183" s="89" t="s">
        <v>10</v>
      </c>
      <c r="E183" s="116"/>
      <c r="G183" s="118"/>
      <c r="H183" s="118"/>
      <c r="I183" s="118"/>
      <c r="J183" s="118"/>
      <c r="K183" s="118"/>
      <c r="L183" s="118"/>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v>0</v>
      </c>
      <c r="AQ183" s="6"/>
      <c r="AR183" s="108"/>
      <c r="AT183" s="120">
        <v>0</v>
      </c>
      <c r="AU183" s="121">
        <v>0</v>
      </c>
    </row>
    <row r="184" spans="1:47" ht="16.5" thickBot="1" x14ac:dyDescent="0.3">
      <c r="A184" s="6">
        <f>+A180+1</f>
        <v>155</v>
      </c>
      <c r="B184" s="7" t="s">
        <v>180</v>
      </c>
      <c r="C184" s="18">
        <v>0</v>
      </c>
      <c r="D184" s="18">
        <v>0</v>
      </c>
      <c r="E184" s="131"/>
      <c r="G184" s="118"/>
      <c r="H184" s="118"/>
      <c r="I184" s="118"/>
      <c r="J184" s="118"/>
      <c r="K184" s="118"/>
      <c r="L184" s="118"/>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v>7203.6000000000058</v>
      </c>
      <c r="AQ184" s="119">
        <v>104400</v>
      </c>
      <c r="AR184" s="80"/>
      <c r="AT184" s="120">
        <v>5220</v>
      </c>
      <c r="AU184" s="121">
        <v>99180</v>
      </c>
    </row>
    <row r="185" spans="1:47" ht="16.5" thickBot="1" x14ac:dyDescent="0.3">
      <c r="A185" s="6">
        <f t="shared" ref="A185:A203" si="8">+A184+1</f>
        <v>156</v>
      </c>
      <c r="B185" s="7" t="s">
        <v>181</v>
      </c>
      <c r="C185" s="18">
        <v>0</v>
      </c>
      <c r="D185" s="18">
        <v>0</v>
      </c>
      <c r="E185" s="131"/>
      <c r="G185" s="118"/>
      <c r="H185" s="118"/>
      <c r="I185" s="118"/>
      <c r="J185" s="118"/>
      <c r="K185" s="118"/>
      <c r="L185" s="118"/>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v>3465.2490000000034</v>
      </c>
      <c r="AQ185" s="119">
        <v>50221</v>
      </c>
      <c r="AR185" s="80"/>
      <c r="AT185" s="120">
        <v>2511.0500000000002</v>
      </c>
      <c r="AU185" s="121">
        <v>47709.95</v>
      </c>
    </row>
    <row r="186" spans="1:47" ht="16.5" thickBot="1" x14ac:dyDescent="0.3">
      <c r="A186" s="6">
        <f t="shared" si="8"/>
        <v>157</v>
      </c>
      <c r="B186" s="7" t="s">
        <v>182</v>
      </c>
      <c r="C186" s="18">
        <v>0</v>
      </c>
      <c r="D186" s="18">
        <v>0</v>
      </c>
      <c r="E186" s="131"/>
      <c r="G186" s="118"/>
      <c r="H186" s="118"/>
      <c r="I186" s="118"/>
      <c r="J186" s="118"/>
      <c r="K186" s="118"/>
      <c r="L186" s="118"/>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v>7203.6000000000058</v>
      </c>
      <c r="AQ186" s="119">
        <v>104400</v>
      </c>
      <c r="AR186" s="80"/>
      <c r="AT186" s="120">
        <v>5220</v>
      </c>
      <c r="AU186" s="121">
        <v>99180</v>
      </c>
    </row>
    <row r="187" spans="1:47" ht="16.5" thickBot="1" x14ac:dyDescent="0.3">
      <c r="A187" s="6">
        <f t="shared" si="8"/>
        <v>158</v>
      </c>
      <c r="B187" s="7" t="s">
        <v>183</v>
      </c>
      <c r="C187" s="18">
        <v>0</v>
      </c>
      <c r="D187" s="18">
        <v>0</v>
      </c>
      <c r="E187" s="131"/>
      <c r="G187" s="118"/>
      <c r="H187" s="118"/>
      <c r="I187" s="118"/>
      <c r="J187" s="118"/>
      <c r="K187" s="118"/>
      <c r="L187" s="118"/>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v>3465.2490000000034</v>
      </c>
      <c r="AQ187" s="119">
        <v>50221</v>
      </c>
      <c r="AR187" s="80"/>
      <c r="AT187" s="120">
        <v>2511.0500000000002</v>
      </c>
      <c r="AU187" s="121">
        <v>47709.95</v>
      </c>
    </row>
    <row r="188" spans="1:47" ht="16.5" thickBot="1" x14ac:dyDescent="0.3">
      <c r="A188" s="6">
        <f t="shared" si="8"/>
        <v>159</v>
      </c>
      <c r="B188" s="7" t="s">
        <v>184</v>
      </c>
      <c r="C188" s="18">
        <v>0</v>
      </c>
      <c r="D188" s="18">
        <v>0</v>
      </c>
      <c r="E188" s="131"/>
      <c r="G188" s="118"/>
      <c r="H188" s="118"/>
      <c r="I188" s="118"/>
      <c r="J188" s="118"/>
      <c r="K188" s="118"/>
      <c r="L188" s="118"/>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v>21781.712999999989</v>
      </c>
      <c r="AQ188" s="119">
        <v>315677</v>
      </c>
      <c r="AR188" s="80"/>
      <c r="AT188" s="120">
        <v>15783.85</v>
      </c>
      <c r="AU188" s="121">
        <v>299893.15000000002</v>
      </c>
    </row>
    <row r="189" spans="1:47" ht="16.5" thickBot="1" x14ac:dyDescent="0.3">
      <c r="A189" s="6">
        <f t="shared" si="8"/>
        <v>160</v>
      </c>
      <c r="B189" s="7" t="s">
        <v>185</v>
      </c>
      <c r="C189" s="18">
        <v>0</v>
      </c>
      <c r="D189" s="18">
        <v>0</v>
      </c>
      <c r="E189" s="131"/>
      <c r="G189" s="118"/>
      <c r="H189" s="118"/>
      <c r="I189" s="118"/>
      <c r="J189" s="118"/>
      <c r="K189" s="118"/>
      <c r="L189" s="118"/>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v>70996.307999999961</v>
      </c>
      <c r="AQ189" s="119">
        <v>1028932</v>
      </c>
      <c r="AR189" s="80"/>
      <c r="AT189" s="120">
        <v>51446.6</v>
      </c>
      <c r="AU189" s="121">
        <v>977485.4</v>
      </c>
    </row>
    <row r="190" spans="1:47" ht="16.5" thickBot="1" x14ac:dyDescent="0.3">
      <c r="A190" s="6">
        <f t="shared" si="8"/>
        <v>161</v>
      </c>
      <c r="B190" s="7" t="s">
        <v>186</v>
      </c>
      <c r="C190" s="18">
        <v>0</v>
      </c>
      <c r="D190" s="18">
        <v>0</v>
      </c>
      <c r="E190" s="131"/>
      <c r="G190" s="118"/>
      <c r="H190" s="118"/>
      <c r="I190" s="118"/>
      <c r="J190" s="118"/>
      <c r="K190" s="118"/>
      <c r="L190" s="118"/>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v>74504.819999999949</v>
      </c>
      <c r="AQ190" s="119">
        <v>1079780</v>
      </c>
      <c r="AR190" s="80"/>
      <c r="AT190" s="120">
        <v>53989</v>
      </c>
      <c r="AU190" s="121">
        <v>1025791</v>
      </c>
    </row>
    <row r="191" spans="1:47" ht="16.5" thickBot="1" x14ac:dyDescent="0.3">
      <c r="A191" s="6">
        <f t="shared" si="8"/>
        <v>162</v>
      </c>
      <c r="B191" s="7" t="s">
        <v>187</v>
      </c>
      <c r="C191" s="18">
        <v>0</v>
      </c>
      <c r="D191" s="18">
        <v>0</v>
      </c>
      <c r="E191" s="131"/>
      <c r="G191" s="118"/>
      <c r="H191" s="118"/>
      <c r="I191" s="118"/>
      <c r="J191" s="118"/>
      <c r="K191" s="118"/>
      <c r="L191" s="118"/>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v>573.94200000000001</v>
      </c>
      <c r="AQ191" s="119">
        <v>8318</v>
      </c>
      <c r="AR191" s="80"/>
      <c r="AT191" s="120">
        <v>415.9</v>
      </c>
      <c r="AU191" s="121">
        <v>7902.1</v>
      </c>
    </row>
    <row r="192" spans="1:47" ht="16.5" thickBot="1" x14ac:dyDescent="0.3">
      <c r="A192" s="6">
        <f t="shared" si="8"/>
        <v>163</v>
      </c>
      <c r="B192" s="7" t="s">
        <v>188</v>
      </c>
      <c r="C192" s="18">
        <v>0</v>
      </c>
      <c r="D192" s="18">
        <v>0</v>
      </c>
      <c r="E192" s="131"/>
      <c r="G192" s="118"/>
      <c r="H192" s="118"/>
      <c r="I192" s="118"/>
      <c r="J192" s="118"/>
      <c r="K192" s="118"/>
      <c r="L192" s="118"/>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v>956.54700000000048</v>
      </c>
      <c r="AQ192" s="119">
        <v>13863</v>
      </c>
      <c r="AR192" s="80"/>
      <c r="AT192" s="120">
        <v>693.15</v>
      </c>
      <c r="AU192" s="121">
        <v>13169.85</v>
      </c>
    </row>
    <row r="193" spans="1:47" ht="16.5" thickBot="1" x14ac:dyDescent="0.3">
      <c r="A193" s="6">
        <f t="shared" si="8"/>
        <v>164</v>
      </c>
      <c r="B193" s="7" t="s">
        <v>189</v>
      </c>
      <c r="C193" s="18">
        <v>0</v>
      </c>
      <c r="D193" s="18">
        <v>0</v>
      </c>
      <c r="E193" s="131"/>
      <c r="G193" s="118"/>
      <c r="H193" s="118"/>
      <c r="I193" s="118"/>
      <c r="J193" s="118"/>
      <c r="K193" s="118"/>
      <c r="L193" s="118"/>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v>2401.2000000000007</v>
      </c>
      <c r="AQ193" s="119">
        <v>34800</v>
      </c>
      <c r="AR193" s="80"/>
      <c r="AT193" s="120">
        <v>1740</v>
      </c>
      <c r="AU193" s="121">
        <v>33060</v>
      </c>
    </row>
    <row r="194" spans="1:47" ht="16.5" thickBot="1" x14ac:dyDescent="0.3">
      <c r="A194" s="6">
        <f t="shared" si="8"/>
        <v>165</v>
      </c>
      <c r="B194" s="7" t="s">
        <v>190</v>
      </c>
      <c r="C194" s="18">
        <v>0</v>
      </c>
      <c r="D194" s="18">
        <v>0</v>
      </c>
      <c r="E194" s="131"/>
      <c r="G194" s="118"/>
      <c r="H194" s="118"/>
      <c r="I194" s="118"/>
      <c r="J194" s="118"/>
      <c r="K194" s="118"/>
      <c r="L194" s="118"/>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v>1760.880000000001</v>
      </c>
      <c r="AQ194" s="119">
        <v>25520</v>
      </c>
      <c r="AR194" s="80"/>
      <c r="AT194" s="120">
        <v>1276</v>
      </c>
      <c r="AU194" s="121">
        <v>24244</v>
      </c>
    </row>
    <row r="195" spans="1:47" ht="16.5" thickBot="1" x14ac:dyDescent="0.3">
      <c r="A195" s="6">
        <f t="shared" si="8"/>
        <v>166</v>
      </c>
      <c r="B195" s="7" t="s">
        <v>191</v>
      </c>
      <c r="C195" s="18">
        <v>0</v>
      </c>
      <c r="D195" s="18">
        <v>0</v>
      </c>
      <c r="E195" s="131"/>
      <c r="G195" s="118"/>
      <c r="H195" s="118"/>
      <c r="I195" s="118"/>
      <c r="J195" s="118"/>
      <c r="K195" s="118"/>
      <c r="L195" s="118"/>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v>37618.799999999988</v>
      </c>
      <c r="AQ195" s="119">
        <v>545200</v>
      </c>
      <c r="AR195" s="80"/>
      <c r="AT195" s="120">
        <v>27260</v>
      </c>
      <c r="AU195" s="121">
        <v>517940</v>
      </c>
    </row>
    <row r="196" spans="1:47" ht="16.5" thickBot="1" x14ac:dyDescent="0.3">
      <c r="A196" s="6">
        <f t="shared" si="8"/>
        <v>167</v>
      </c>
      <c r="B196" s="7" t="s">
        <v>192</v>
      </c>
      <c r="C196" s="18">
        <v>0</v>
      </c>
      <c r="D196" s="18">
        <v>0</v>
      </c>
      <c r="E196" s="131"/>
      <c r="G196" s="118"/>
      <c r="H196" s="118"/>
      <c r="I196" s="118"/>
      <c r="J196" s="118"/>
      <c r="K196" s="118"/>
      <c r="L196" s="118"/>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v>1434.8549999999996</v>
      </c>
      <c r="AQ196" s="119">
        <v>20795</v>
      </c>
      <c r="AR196" s="80"/>
      <c r="AT196" s="120">
        <v>1039.75</v>
      </c>
      <c r="AU196" s="121">
        <v>19755.25</v>
      </c>
    </row>
    <row r="197" spans="1:47" ht="16.5" thickBot="1" x14ac:dyDescent="0.3">
      <c r="A197" s="6">
        <f t="shared" si="8"/>
        <v>168</v>
      </c>
      <c r="B197" s="7" t="s">
        <v>193</v>
      </c>
      <c r="C197" s="18">
        <v>0</v>
      </c>
      <c r="D197" s="18">
        <v>0</v>
      </c>
      <c r="E197" s="131"/>
      <c r="G197" s="118"/>
      <c r="H197" s="118"/>
      <c r="I197" s="118"/>
      <c r="J197" s="118"/>
      <c r="K197" s="118"/>
      <c r="L197" s="118"/>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t="e">
        <v>#VALUE!</v>
      </c>
      <c r="AQ197" s="6" t="s">
        <v>194</v>
      </c>
      <c r="AR197" s="108"/>
      <c r="AT197" s="120" t="e">
        <v>#VALUE!</v>
      </c>
      <c r="AU197" s="121">
        <v>0</v>
      </c>
    </row>
    <row r="198" spans="1:47" ht="16.5" thickBot="1" x14ac:dyDescent="0.3">
      <c r="A198" s="6">
        <f t="shared" si="8"/>
        <v>169</v>
      </c>
      <c r="B198" s="7" t="s">
        <v>195</v>
      </c>
      <c r="C198" s="18">
        <v>0</v>
      </c>
      <c r="D198" s="18">
        <v>0</v>
      </c>
      <c r="E198" s="131"/>
      <c r="G198" s="118"/>
      <c r="H198" s="118"/>
      <c r="I198" s="118"/>
      <c r="J198" s="118"/>
      <c r="K198" s="118"/>
      <c r="L198" s="118"/>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v>1434.8549999999996</v>
      </c>
      <c r="AQ198" s="119">
        <v>20795</v>
      </c>
      <c r="AR198" s="80"/>
      <c r="AT198" s="120">
        <v>1039.75</v>
      </c>
      <c r="AU198" s="121">
        <v>19755.25</v>
      </c>
    </row>
    <row r="199" spans="1:47" ht="16.5" thickBot="1" x14ac:dyDescent="0.3">
      <c r="A199" s="6">
        <f t="shared" si="8"/>
        <v>170</v>
      </c>
      <c r="B199" s="8" t="s">
        <v>196</v>
      </c>
      <c r="C199" s="18">
        <v>0</v>
      </c>
      <c r="D199" s="18">
        <v>0</v>
      </c>
      <c r="E199" s="131"/>
      <c r="G199" s="118"/>
      <c r="H199" s="118"/>
      <c r="I199" s="118"/>
      <c r="J199" s="118"/>
      <c r="K199" s="118"/>
      <c r="L199" s="118"/>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v>4002</v>
      </c>
      <c r="AQ199" s="119">
        <v>58000</v>
      </c>
      <c r="AR199" s="80"/>
      <c r="AT199" s="120">
        <v>2900</v>
      </c>
      <c r="AU199" s="121">
        <v>55100</v>
      </c>
    </row>
    <row r="200" spans="1:47" ht="16.5" thickBot="1" x14ac:dyDescent="0.3">
      <c r="A200" s="6">
        <f t="shared" si="8"/>
        <v>171</v>
      </c>
      <c r="B200" s="8" t="s">
        <v>197</v>
      </c>
      <c r="C200" s="18">
        <v>0</v>
      </c>
      <c r="D200" s="18">
        <v>0</v>
      </c>
      <c r="E200" s="131"/>
      <c r="G200" s="118"/>
      <c r="H200" s="118"/>
      <c r="I200" s="118"/>
      <c r="J200" s="118"/>
      <c r="K200" s="118"/>
      <c r="L200" s="118"/>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v>5291.6790000000037</v>
      </c>
      <c r="AQ200" s="119">
        <v>76691</v>
      </c>
      <c r="AR200" s="80"/>
      <c r="AT200" s="120">
        <v>3834.55</v>
      </c>
      <c r="AU200" s="121">
        <v>72856.45</v>
      </c>
    </row>
    <row r="201" spans="1:47" ht="16.5" thickBot="1" x14ac:dyDescent="0.3">
      <c r="A201" s="6">
        <f t="shared" si="8"/>
        <v>172</v>
      </c>
      <c r="B201" s="8" t="s">
        <v>198</v>
      </c>
      <c r="C201" s="18">
        <v>0</v>
      </c>
      <c r="D201" s="18">
        <v>0</v>
      </c>
      <c r="E201" s="131"/>
      <c r="G201" s="118"/>
      <c r="H201" s="118"/>
      <c r="I201" s="118"/>
      <c r="J201" s="118"/>
      <c r="K201" s="118"/>
      <c r="L201" s="118"/>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v>7937.4839999999967</v>
      </c>
      <c r="AQ201" s="119">
        <v>115036</v>
      </c>
      <c r="AR201" s="80"/>
      <c r="AT201" s="120">
        <v>5751.8</v>
      </c>
      <c r="AU201" s="121">
        <v>109284.2</v>
      </c>
    </row>
    <row r="202" spans="1:47" ht="16.5" thickBot="1" x14ac:dyDescent="0.3">
      <c r="A202" s="6">
        <f t="shared" si="8"/>
        <v>173</v>
      </c>
      <c r="B202" s="8" t="s">
        <v>199</v>
      </c>
      <c r="C202" s="18">
        <v>0</v>
      </c>
      <c r="D202" s="18">
        <v>0</v>
      </c>
      <c r="E202" s="131"/>
      <c r="G202" s="118"/>
      <c r="H202" s="118"/>
      <c r="I202" s="118"/>
      <c r="J202" s="118"/>
      <c r="K202" s="118"/>
      <c r="L202" s="118"/>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v>20613.405000000028</v>
      </c>
      <c r="AQ202" s="119">
        <v>298745</v>
      </c>
      <c r="AR202" s="80"/>
      <c r="AT202" s="120">
        <v>14937.25</v>
      </c>
      <c r="AU202" s="121">
        <v>283807.75</v>
      </c>
    </row>
    <row r="203" spans="1:47" ht="16.5" thickBot="1" x14ac:dyDescent="0.3">
      <c r="A203" s="6">
        <f t="shared" si="8"/>
        <v>174</v>
      </c>
      <c r="B203" s="8" t="s">
        <v>200</v>
      </c>
      <c r="C203" s="18">
        <v>0</v>
      </c>
      <c r="D203" s="18">
        <v>0</v>
      </c>
      <c r="E203" s="131"/>
      <c r="G203" s="118"/>
      <c r="H203" s="118"/>
      <c r="I203" s="118"/>
      <c r="J203" s="118"/>
      <c r="K203" s="118"/>
      <c r="L203" s="118"/>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v>2401.2000000000007</v>
      </c>
      <c r="AQ203" s="119">
        <v>34800</v>
      </c>
      <c r="AR203" s="80"/>
      <c r="AT203" s="120">
        <v>1740</v>
      </c>
      <c r="AU203" s="121">
        <v>33060</v>
      </c>
    </row>
    <row r="204" spans="1:47" ht="16.5" thickBot="1" x14ac:dyDescent="0.3">
      <c r="A204" s="6"/>
      <c r="B204" s="9" t="s">
        <v>1</v>
      </c>
      <c r="C204" s="140"/>
      <c r="D204" s="140"/>
      <c r="E204" s="141"/>
      <c r="G204" s="118"/>
      <c r="H204" s="118"/>
      <c r="I204" s="118"/>
      <c r="J204" s="118"/>
      <c r="K204" s="118"/>
      <c r="L204" s="118"/>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v>0</v>
      </c>
      <c r="AQ204" s="6"/>
      <c r="AR204" s="108"/>
      <c r="AT204" s="120">
        <v>0</v>
      </c>
      <c r="AU204" s="121">
        <v>0</v>
      </c>
    </row>
    <row r="205" spans="1:47" ht="49.5" thickBot="1" x14ac:dyDescent="0.3">
      <c r="A205" s="2" t="s">
        <v>201</v>
      </c>
      <c r="B205" s="13" t="s">
        <v>202</v>
      </c>
      <c r="C205" s="114" t="s">
        <v>7</v>
      </c>
      <c r="D205" s="115" t="s">
        <v>8</v>
      </c>
      <c r="E205" s="116"/>
      <c r="G205" s="118"/>
      <c r="H205" s="118"/>
      <c r="I205" s="118"/>
      <c r="J205" s="118"/>
      <c r="K205" s="118"/>
      <c r="L205" s="118"/>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v>38282.165999999968</v>
      </c>
      <c r="AQ205" s="119">
        <v>554814</v>
      </c>
      <c r="AR205" s="80"/>
      <c r="AT205" s="120">
        <v>27740.7</v>
      </c>
      <c r="AU205" s="121">
        <v>527073.30000000005</v>
      </c>
    </row>
    <row r="206" spans="1:47" ht="24.75" thickBot="1" x14ac:dyDescent="0.3">
      <c r="A206" s="6"/>
      <c r="B206" s="9" t="s">
        <v>9</v>
      </c>
      <c r="C206" s="67" t="s">
        <v>10</v>
      </c>
      <c r="D206" s="89" t="s">
        <v>10</v>
      </c>
      <c r="E206" s="116"/>
      <c r="G206" s="118"/>
      <c r="H206" s="118"/>
      <c r="I206" s="118"/>
      <c r="J206" s="118"/>
      <c r="K206" s="118"/>
      <c r="L206" s="118"/>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v>0</v>
      </c>
      <c r="AQ206" s="6"/>
      <c r="AR206" s="108"/>
      <c r="AT206" s="120">
        <v>0</v>
      </c>
      <c r="AU206" s="121">
        <v>0</v>
      </c>
    </row>
    <row r="207" spans="1:47" ht="16.5" thickBot="1" x14ac:dyDescent="0.3">
      <c r="A207" s="6">
        <f>+A203+1</f>
        <v>175</v>
      </c>
      <c r="B207" s="11" t="s">
        <v>203</v>
      </c>
      <c r="C207" s="18">
        <v>0</v>
      </c>
      <c r="D207" s="18">
        <v>0</v>
      </c>
      <c r="E207" s="131"/>
      <c r="G207" s="118"/>
      <c r="H207" s="118"/>
      <c r="I207" s="118"/>
      <c r="J207" s="118"/>
      <c r="K207" s="118"/>
      <c r="L207" s="118"/>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v>3527.762999999999</v>
      </c>
      <c r="AQ207" s="119">
        <v>51127</v>
      </c>
      <c r="AR207" s="80"/>
      <c r="AT207" s="120">
        <v>2556.35</v>
      </c>
      <c r="AU207" s="121">
        <v>48570.65</v>
      </c>
    </row>
    <row r="208" spans="1:47" ht="16.5" thickBot="1" x14ac:dyDescent="0.3">
      <c r="A208" s="6">
        <f t="shared" ref="A208:A213" si="9">+A207+1</f>
        <v>176</v>
      </c>
      <c r="B208" s="11" t="s">
        <v>204</v>
      </c>
      <c r="C208" s="18">
        <v>0</v>
      </c>
      <c r="D208" s="18">
        <v>0</v>
      </c>
      <c r="E208" s="131"/>
      <c r="G208" s="118"/>
      <c r="H208" s="118"/>
      <c r="I208" s="118"/>
      <c r="J208" s="118"/>
      <c r="K208" s="118"/>
      <c r="L208" s="118"/>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v>1913.232</v>
      </c>
      <c r="AQ208" s="119">
        <v>27728</v>
      </c>
      <c r="AR208" s="80"/>
      <c r="AT208" s="120">
        <v>1386.4</v>
      </c>
      <c r="AU208" s="121">
        <v>26341.599999999999</v>
      </c>
    </row>
    <row r="209" spans="1:47" ht="16.5" thickBot="1" x14ac:dyDescent="0.3">
      <c r="A209" s="6">
        <f t="shared" si="9"/>
        <v>177</v>
      </c>
      <c r="B209" s="11" t="s">
        <v>205</v>
      </c>
      <c r="C209" s="18">
        <v>0</v>
      </c>
      <c r="D209" s="18">
        <v>0</v>
      </c>
      <c r="E209" s="131"/>
      <c r="G209" s="118"/>
      <c r="H209" s="118"/>
      <c r="I209" s="118"/>
      <c r="J209" s="118"/>
      <c r="K209" s="118"/>
      <c r="L209" s="118"/>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v>1434.8549999999996</v>
      </c>
      <c r="AQ209" s="119">
        <v>20795</v>
      </c>
      <c r="AR209" s="80"/>
      <c r="AT209" s="120">
        <v>1039.75</v>
      </c>
      <c r="AU209" s="121">
        <v>19755.25</v>
      </c>
    </row>
    <row r="210" spans="1:47" ht="16.5" thickBot="1" x14ac:dyDescent="0.3">
      <c r="A210" s="6">
        <f t="shared" si="9"/>
        <v>178</v>
      </c>
      <c r="B210" s="11" t="s">
        <v>206</v>
      </c>
      <c r="C210" s="18">
        <v>0</v>
      </c>
      <c r="D210" s="18">
        <v>0</v>
      </c>
      <c r="E210" s="131"/>
      <c r="G210" s="118"/>
      <c r="H210" s="118"/>
      <c r="I210" s="118"/>
      <c r="J210" s="118"/>
      <c r="K210" s="118"/>
      <c r="L210" s="118"/>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v>3826.3949999999968</v>
      </c>
      <c r="AQ210" s="119">
        <v>55455</v>
      </c>
      <c r="AR210" s="80"/>
      <c r="AT210" s="120">
        <v>2772.75</v>
      </c>
      <c r="AU210" s="121">
        <v>52682.25</v>
      </c>
    </row>
    <row r="211" spans="1:47" ht="16.5" thickBot="1" x14ac:dyDescent="0.3">
      <c r="A211" s="6">
        <f t="shared" si="9"/>
        <v>179</v>
      </c>
      <c r="B211" s="11" t="s">
        <v>207</v>
      </c>
      <c r="C211" s="18">
        <v>0</v>
      </c>
      <c r="D211" s="18">
        <v>0</v>
      </c>
      <c r="E211" s="131"/>
      <c r="G211" s="118"/>
      <c r="H211" s="118"/>
      <c r="I211" s="118"/>
      <c r="J211" s="118"/>
      <c r="K211" s="118"/>
      <c r="L211" s="118"/>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v>2801.4000000000015</v>
      </c>
      <c r="AQ211" s="119">
        <v>40600</v>
      </c>
      <c r="AR211" s="80"/>
      <c r="AT211" s="120">
        <v>2030</v>
      </c>
      <c r="AU211" s="121">
        <v>38570</v>
      </c>
    </row>
    <row r="212" spans="1:47" ht="16.5" thickBot="1" x14ac:dyDescent="0.3">
      <c r="A212" s="6">
        <f t="shared" si="9"/>
        <v>180</v>
      </c>
      <c r="B212" s="8" t="s">
        <v>208</v>
      </c>
      <c r="C212" s="18">
        <v>0</v>
      </c>
      <c r="D212" s="18">
        <v>0</v>
      </c>
      <c r="E212" s="131"/>
      <c r="G212" s="118"/>
      <c r="H212" s="118"/>
      <c r="I212" s="118"/>
      <c r="J212" s="118"/>
      <c r="K212" s="118"/>
      <c r="L212" s="118"/>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v>1763.9160000000011</v>
      </c>
      <c r="AQ212" s="119">
        <v>25564</v>
      </c>
      <c r="AR212" s="80"/>
      <c r="AT212" s="120">
        <v>1278.2</v>
      </c>
      <c r="AU212" s="121">
        <v>24285.8</v>
      </c>
    </row>
    <row r="213" spans="1:47" ht="16.5" thickBot="1" x14ac:dyDescent="0.3">
      <c r="A213" s="6">
        <f t="shared" si="9"/>
        <v>181</v>
      </c>
      <c r="B213" s="8" t="s">
        <v>209</v>
      </c>
      <c r="C213" s="18">
        <v>0</v>
      </c>
      <c r="D213" s="18">
        <v>0</v>
      </c>
      <c r="E213" s="131"/>
      <c r="G213" s="118"/>
      <c r="H213" s="118"/>
      <c r="I213" s="118"/>
      <c r="J213" s="118"/>
      <c r="K213" s="118"/>
      <c r="L213" s="118"/>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v>2401.2000000000007</v>
      </c>
      <c r="AQ213" s="119">
        <v>34800</v>
      </c>
      <c r="AR213" s="80"/>
      <c r="AT213" s="120">
        <v>1740</v>
      </c>
      <c r="AU213" s="121">
        <v>33060</v>
      </c>
    </row>
    <row r="214" spans="1:47" ht="16.5" thickBot="1" x14ac:dyDescent="0.3">
      <c r="A214" s="6"/>
      <c r="B214" s="9" t="s">
        <v>1</v>
      </c>
      <c r="C214" s="129"/>
      <c r="D214" s="130"/>
      <c r="E214" s="131"/>
      <c r="G214" s="118"/>
      <c r="H214" s="118"/>
      <c r="I214" s="118"/>
      <c r="J214" s="118"/>
      <c r="K214" s="118"/>
      <c r="L214" s="118"/>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v>0</v>
      </c>
      <c r="AQ214" s="6"/>
      <c r="AR214" s="108"/>
      <c r="AT214" s="120">
        <v>0</v>
      </c>
      <c r="AU214" s="121">
        <v>0</v>
      </c>
    </row>
    <row r="215" spans="1:47" ht="72.75" thickBot="1" x14ac:dyDescent="0.3">
      <c r="A215" s="2" t="s">
        <v>210</v>
      </c>
      <c r="B215" s="3" t="s">
        <v>211</v>
      </c>
      <c r="C215" s="114" t="s">
        <v>7</v>
      </c>
      <c r="D215" s="115" t="s">
        <v>8</v>
      </c>
      <c r="E215" s="116"/>
      <c r="G215" s="118"/>
      <c r="H215" s="118"/>
      <c r="I215" s="118"/>
      <c r="J215" s="118"/>
      <c r="K215" s="118"/>
      <c r="L215" s="118"/>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v>68009.43600000022</v>
      </c>
      <c r="AQ215" s="119">
        <v>985644</v>
      </c>
      <c r="AR215" s="80"/>
      <c r="AT215" s="120">
        <v>49282.2</v>
      </c>
      <c r="AU215" s="121">
        <v>936361.8</v>
      </c>
    </row>
    <row r="216" spans="1:47" ht="24.75" thickBot="1" x14ac:dyDescent="0.3">
      <c r="A216" s="6"/>
      <c r="B216" s="12" t="s">
        <v>9</v>
      </c>
      <c r="C216" s="67" t="s">
        <v>10</v>
      </c>
      <c r="D216" s="89" t="s">
        <v>10</v>
      </c>
      <c r="E216" s="116"/>
      <c r="G216" s="118"/>
      <c r="H216" s="118"/>
      <c r="I216" s="118"/>
      <c r="J216" s="118"/>
      <c r="K216" s="118"/>
      <c r="L216" s="118"/>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t="e">
        <v>#VALUE!</v>
      </c>
      <c r="AQ216" s="6" t="s">
        <v>194</v>
      </c>
      <c r="AR216" s="108"/>
      <c r="AT216" s="120" t="e">
        <v>#VALUE!</v>
      </c>
      <c r="AU216" s="121" t="e">
        <v>#VALUE!</v>
      </c>
    </row>
    <row r="217" spans="1:47" ht="16.5" thickBot="1" x14ac:dyDescent="0.3">
      <c r="A217" s="6">
        <f>+A213+1</f>
        <v>182</v>
      </c>
      <c r="B217" s="11" t="s">
        <v>212</v>
      </c>
      <c r="C217" s="18">
        <v>0</v>
      </c>
      <c r="D217" s="18">
        <v>0</v>
      </c>
      <c r="E217" s="131"/>
      <c r="G217" s="118"/>
      <c r="H217" s="118"/>
      <c r="I217" s="118"/>
      <c r="J217" s="118"/>
      <c r="K217" s="118"/>
      <c r="L217" s="118"/>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v>5739.5580000000045</v>
      </c>
      <c r="AQ217" s="119">
        <v>83182</v>
      </c>
      <c r="AR217" s="80"/>
      <c r="AT217" s="120">
        <v>4159.1000000000004</v>
      </c>
      <c r="AU217" s="121">
        <v>79022.899999999994</v>
      </c>
    </row>
    <row r="218" spans="1:47" ht="16.5" thickBot="1" x14ac:dyDescent="0.3">
      <c r="A218" s="6">
        <f t="shared" ref="A218:A231" si="10">+A217+1</f>
        <v>183</v>
      </c>
      <c r="B218" s="11" t="s">
        <v>213</v>
      </c>
      <c r="C218" s="18">
        <v>0</v>
      </c>
      <c r="D218" s="18">
        <v>0</v>
      </c>
      <c r="E218" s="131"/>
      <c r="G218" s="118"/>
      <c r="H218" s="118"/>
      <c r="I218" s="118"/>
      <c r="J218" s="118"/>
      <c r="K218" s="118"/>
      <c r="L218" s="118"/>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v>15305.510999999999</v>
      </c>
      <c r="AQ218" s="119">
        <v>221819</v>
      </c>
      <c r="AR218" s="80"/>
      <c r="AT218" s="120">
        <v>11090.95</v>
      </c>
      <c r="AU218" s="121">
        <v>210728.05</v>
      </c>
    </row>
    <row r="219" spans="1:47" ht="16.5" thickBot="1" x14ac:dyDescent="0.3">
      <c r="A219" s="6">
        <f t="shared" si="10"/>
        <v>184</v>
      </c>
      <c r="B219" s="11" t="s">
        <v>214</v>
      </c>
      <c r="C219" s="18">
        <v>0</v>
      </c>
      <c r="D219" s="18">
        <v>0</v>
      </c>
      <c r="E219" s="131"/>
      <c r="G219" s="118"/>
      <c r="H219" s="118"/>
      <c r="I219" s="118"/>
      <c r="J219" s="118"/>
      <c r="K219" s="118"/>
      <c r="L219" s="118"/>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v>3826.3949999999968</v>
      </c>
      <c r="AQ219" s="119">
        <v>55455</v>
      </c>
      <c r="AR219" s="80"/>
      <c r="AT219" s="120">
        <v>2772.75</v>
      </c>
      <c r="AU219" s="121">
        <v>52682.25</v>
      </c>
    </row>
    <row r="220" spans="1:47" ht="16.5" thickBot="1" x14ac:dyDescent="0.3">
      <c r="A220" s="6">
        <f t="shared" si="10"/>
        <v>185</v>
      </c>
      <c r="B220" s="11" t="s">
        <v>215</v>
      </c>
      <c r="C220" s="18">
        <v>0</v>
      </c>
      <c r="D220" s="18">
        <v>0</v>
      </c>
      <c r="E220" s="131"/>
      <c r="G220" s="118"/>
      <c r="H220" s="118"/>
      <c r="I220" s="118"/>
      <c r="J220" s="118"/>
      <c r="K220" s="118"/>
      <c r="L220" s="118"/>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v>956.54700000000048</v>
      </c>
      <c r="AQ220" s="119">
        <v>13863</v>
      </c>
      <c r="AR220" s="80"/>
      <c r="AT220" s="120">
        <v>693.15</v>
      </c>
      <c r="AU220" s="121">
        <v>13169.85</v>
      </c>
    </row>
    <row r="221" spans="1:47" ht="16.5" thickBot="1" x14ac:dyDescent="0.3">
      <c r="A221" s="6">
        <f t="shared" si="10"/>
        <v>186</v>
      </c>
      <c r="B221" s="11" t="s">
        <v>216</v>
      </c>
      <c r="C221" s="18">
        <v>0</v>
      </c>
      <c r="D221" s="18">
        <v>0</v>
      </c>
      <c r="E221" s="131"/>
      <c r="G221" s="118"/>
      <c r="H221" s="118"/>
      <c r="I221" s="118"/>
      <c r="J221" s="118"/>
      <c r="K221" s="118"/>
      <c r="L221" s="118"/>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v>956.54700000000048</v>
      </c>
      <c r="AQ221" s="119">
        <v>13863</v>
      </c>
      <c r="AR221" s="80"/>
      <c r="AT221" s="120">
        <v>693.15</v>
      </c>
      <c r="AU221" s="121">
        <v>13169.85</v>
      </c>
    </row>
    <row r="222" spans="1:47" ht="16.5" thickBot="1" x14ac:dyDescent="0.3">
      <c r="A222" s="6">
        <f t="shared" si="10"/>
        <v>187</v>
      </c>
      <c r="B222" s="11" t="s">
        <v>217</v>
      </c>
      <c r="C222" s="18">
        <v>0</v>
      </c>
      <c r="D222" s="18">
        <v>0</v>
      </c>
      <c r="E222" s="131"/>
      <c r="G222" s="118"/>
      <c r="H222" s="118"/>
      <c r="I222" s="118"/>
      <c r="J222" s="118"/>
      <c r="K222" s="118"/>
      <c r="L222" s="118"/>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v>956.54700000000048</v>
      </c>
      <c r="AQ222" s="119">
        <v>13863</v>
      </c>
      <c r="AR222" s="80"/>
      <c r="AT222" s="120">
        <v>693.15</v>
      </c>
      <c r="AU222" s="121">
        <v>13169.85</v>
      </c>
    </row>
    <row r="223" spans="1:47" ht="16.5" thickBot="1" x14ac:dyDescent="0.3">
      <c r="A223" s="6">
        <f t="shared" si="10"/>
        <v>188</v>
      </c>
      <c r="B223" s="11" t="s">
        <v>218</v>
      </c>
      <c r="C223" s="18">
        <v>0</v>
      </c>
      <c r="D223" s="18">
        <v>0</v>
      </c>
      <c r="E223" s="131"/>
      <c r="G223" s="118"/>
      <c r="H223" s="118"/>
      <c r="I223" s="118"/>
      <c r="J223" s="118"/>
      <c r="K223" s="118"/>
      <c r="L223" s="118"/>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v>14993.010000000009</v>
      </c>
      <c r="AQ223" s="119">
        <v>217290</v>
      </c>
      <c r="AR223" s="80"/>
      <c r="AT223" s="120">
        <v>10864.5</v>
      </c>
      <c r="AU223" s="121">
        <v>206425.5</v>
      </c>
    </row>
    <row r="224" spans="1:47" ht="16.5" thickBot="1" x14ac:dyDescent="0.3">
      <c r="A224" s="6">
        <f t="shared" si="10"/>
        <v>189</v>
      </c>
      <c r="B224" s="11" t="s">
        <v>219</v>
      </c>
      <c r="C224" s="18">
        <v>0</v>
      </c>
      <c r="D224" s="18">
        <v>0</v>
      </c>
      <c r="E224" s="131"/>
      <c r="G224" s="118"/>
      <c r="H224" s="118"/>
      <c r="I224" s="118"/>
      <c r="J224" s="118"/>
      <c r="K224" s="118"/>
      <c r="L224" s="118"/>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v>765.27899999999863</v>
      </c>
      <c r="AQ224" s="119">
        <v>11091</v>
      </c>
      <c r="AR224" s="80"/>
      <c r="AT224" s="120">
        <v>554.54999999999995</v>
      </c>
      <c r="AU224" s="121">
        <v>10536.45</v>
      </c>
    </row>
    <row r="225" spans="1:47" ht="16.5" thickBot="1" x14ac:dyDescent="0.3">
      <c r="A225" s="6">
        <f t="shared" si="10"/>
        <v>190</v>
      </c>
      <c r="B225" s="11" t="s">
        <v>220</v>
      </c>
      <c r="C225" s="18">
        <v>0</v>
      </c>
      <c r="D225" s="18">
        <v>0</v>
      </c>
      <c r="E225" s="131"/>
      <c r="G225" s="118"/>
      <c r="H225" s="118"/>
      <c r="I225" s="118"/>
      <c r="J225" s="118"/>
      <c r="K225" s="118"/>
      <c r="L225" s="118"/>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v>765.27899999999863</v>
      </c>
      <c r="AQ225" s="119">
        <v>11091</v>
      </c>
      <c r="AR225" s="80"/>
      <c r="AT225" s="120">
        <v>554.54999999999995</v>
      </c>
      <c r="AU225" s="121">
        <v>10536.45</v>
      </c>
    </row>
    <row r="226" spans="1:47" ht="16.5" thickBot="1" x14ac:dyDescent="0.3">
      <c r="A226" s="6">
        <f t="shared" si="10"/>
        <v>191</v>
      </c>
      <c r="B226" s="11" t="s">
        <v>221</v>
      </c>
      <c r="C226" s="18">
        <v>0</v>
      </c>
      <c r="D226" s="18">
        <v>0</v>
      </c>
      <c r="E226" s="131"/>
      <c r="G226" s="118"/>
      <c r="H226" s="118"/>
      <c r="I226" s="118"/>
      <c r="J226" s="118"/>
      <c r="K226" s="118"/>
      <c r="L226" s="118"/>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v>9701.3999999999942</v>
      </c>
      <c r="AQ226" s="119">
        <v>140600</v>
      </c>
      <c r="AR226" s="80"/>
      <c r="AT226" s="120">
        <v>7030</v>
      </c>
      <c r="AU226" s="121">
        <v>133570</v>
      </c>
    </row>
    <row r="227" spans="1:47" ht="16.5" thickBot="1" x14ac:dyDescent="0.3">
      <c r="A227" s="6">
        <f t="shared" si="10"/>
        <v>192</v>
      </c>
      <c r="B227" s="11" t="s">
        <v>222</v>
      </c>
      <c r="C227" s="18">
        <v>0</v>
      </c>
      <c r="D227" s="18">
        <v>0</v>
      </c>
      <c r="E227" s="131"/>
      <c r="G227" s="118"/>
      <c r="H227" s="118"/>
      <c r="I227" s="118"/>
      <c r="J227" s="118"/>
      <c r="K227" s="118"/>
      <c r="L227" s="118"/>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v>956.54700000000048</v>
      </c>
      <c r="AQ227" s="119">
        <v>13863</v>
      </c>
      <c r="AR227" s="80"/>
      <c r="AT227" s="120">
        <v>693.15</v>
      </c>
      <c r="AU227" s="121">
        <v>13169.85</v>
      </c>
    </row>
    <row r="228" spans="1:47" ht="16.5" thickBot="1" x14ac:dyDescent="0.3">
      <c r="A228" s="6">
        <f t="shared" si="10"/>
        <v>193</v>
      </c>
      <c r="B228" s="11" t="s">
        <v>223</v>
      </c>
      <c r="C228" s="18">
        <v>0</v>
      </c>
      <c r="D228" s="18">
        <v>0</v>
      </c>
      <c r="E228" s="131"/>
      <c r="G228" s="118"/>
      <c r="H228" s="118"/>
      <c r="I228" s="118"/>
      <c r="J228" s="118"/>
      <c r="K228" s="118"/>
      <c r="L228" s="118"/>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v>1913.232</v>
      </c>
      <c r="AQ228" s="119">
        <v>27728</v>
      </c>
      <c r="AR228" s="80"/>
      <c r="AT228" s="120">
        <v>1386.4</v>
      </c>
      <c r="AU228" s="121">
        <v>26341.599999999999</v>
      </c>
    </row>
    <row r="229" spans="1:47" ht="16.5" thickBot="1" x14ac:dyDescent="0.3">
      <c r="A229" s="6">
        <f t="shared" si="10"/>
        <v>194</v>
      </c>
      <c r="B229" s="11" t="s">
        <v>224</v>
      </c>
      <c r="C229" s="18">
        <v>0</v>
      </c>
      <c r="D229" s="18">
        <v>0</v>
      </c>
      <c r="E229" s="131"/>
      <c r="G229" s="118"/>
      <c r="H229" s="118"/>
      <c r="I229" s="118"/>
      <c r="J229" s="118"/>
      <c r="K229" s="118"/>
      <c r="L229" s="118"/>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v>1913.232</v>
      </c>
      <c r="AQ229" s="119">
        <v>27728</v>
      </c>
      <c r="AR229" s="80"/>
      <c r="AT229" s="120">
        <v>1386.4</v>
      </c>
      <c r="AU229" s="121">
        <v>26341.599999999999</v>
      </c>
    </row>
    <row r="230" spans="1:47" ht="16.5" thickBot="1" x14ac:dyDescent="0.3">
      <c r="A230" s="6">
        <f t="shared" si="10"/>
        <v>195</v>
      </c>
      <c r="B230" s="8" t="s">
        <v>225</v>
      </c>
      <c r="C230" s="18">
        <v>0</v>
      </c>
      <c r="D230" s="18">
        <v>0</v>
      </c>
      <c r="E230" s="131"/>
      <c r="G230" s="118"/>
      <c r="H230" s="118"/>
      <c r="I230" s="118"/>
      <c r="J230" s="118"/>
      <c r="K230" s="118"/>
      <c r="L230" s="118"/>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v>2204.8260000000009</v>
      </c>
      <c r="AQ230" s="119">
        <v>31954</v>
      </c>
      <c r="AR230" s="80"/>
      <c r="AT230" s="120">
        <v>1597.7</v>
      </c>
      <c r="AU230" s="121">
        <v>30356.3</v>
      </c>
    </row>
    <row r="231" spans="1:47" ht="16.5" thickBot="1" x14ac:dyDescent="0.3">
      <c r="A231" s="6">
        <f t="shared" si="10"/>
        <v>196</v>
      </c>
      <c r="B231" s="8" t="s">
        <v>226</v>
      </c>
      <c r="C231" s="18">
        <v>0</v>
      </c>
      <c r="D231" s="18">
        <v>0</v>
      </c>
      <c r="E231" s="131"/>
      <c r="G231" s="118"/>
      <c r="H231" s="118"/>
      <c r="I231" s="118"/>
      <c r="J231" s="118"/>
      <c r="K231" s="118"/>
      <c r="L231" s="118"/>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v>7055.525999999998</v>
      </c>
      <c r="AQ231" s="119">
        <v>102254</v>
      </c>
      <c r="AR231" s="80"/>
      <c r="AT231" s="120">
        <v>5112.7</v>
      </c>
      <c r="AU231" s="121">
        <v>97141.3</v>
      </c>
    </row>
    <row r="232" spans="1:47" ht="36.75" thickBot="1" x14ac:dyDescent="0.3">
      <c r="A232" s="14" t="s">
        <v>227</v>
      </c>
      <c r="B232" s="142" t="s">
        <v>228</v>
      </c>
      <c r="C232" s="114" t="s">
        <v>7</v>
      </c>
      <c r="D232" s="115" t="s">
        <v>8</v>
      </c>
      <c r="E232" s="116"/>
      <c r="G232" s="118"/>
      <c r="H232" s="118"/>
      <c r="I232" s="118"/>
      <c r="J232" s="118"/>
      <c r="K232" s="118"/>
      <c r="L232" s="118"/>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v>435679.41899999976</v>
      </c>
      <c r="AQ232" s="119">
        <v>4905551</v>
      </c>
      <c r="AR232" s="80"/>
      <c r="AT232" s="120">
        <v>251077.55</v>
      </c>
      <c r="AU232" s="121">
        <v>4770473.45</v>
      </c>
    </row>
    <row r="233" spans="1:47" ht="24.75" thickBot="1" x14ac:dyDescent="0.3">
      <c r="A233" s="6"/>
      <c r="B233" s="12" t="s">
        <v>9</v>
      </c>
      <c r="C233" s="67" t="s">
        <v>10</v>
      </c>
      <c r="D233" s="89" t="s">
        <v>10</v>
      </c>
      <c r="E233" s="116"/>
      <c r="G233" s="118"/>
      <c r="H233" s="118"/>
      <c r="I233" s="118"/>
      <c r="J233" s="118"/>
      <c r="K233" s="118"/>
      <c r="L233" s="118"/>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t="e">
        <v>#VALUE!</v>
      </c>
      <c r="AQ233" s="6" t="s">
        <v>194</v>
      </c>
      <c r="AR233" s="108"/>
      <c r="AT233" s="120" t="e">
        <v>#VALUE!</v>
      </c>
      <c r="AU233" s="121" t="e">
        <v>#VALUE!</v>
      </c>
    </row>
    <row r="234" spans="1:47" ht="16.5" thickBot="1" x14ac:dyDescent="0.3">
      <c r="A234" s="6">
        <f>+A231+1</f>
        <v>197</v>
      </c>
      <c r="B234" s="11" t="s">
        <v>229</v>
      </c>
      <c r="C234" s="18">
        <v>0</v>
      </c>
      <c r="D234" s="18">
        <v>0</v>
      </c>
      <c r="E234" s="131"/>
      <c r="G234" s="118"/>
      <c r="H234" s="118"/>
      <c r="I234" s="118"/>
      <c r="J234" s="118"/>
      <c r="K234" s="118"/>
      <c r="L234" s="118"/>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v>94371.09300000011</v>
      </c>
      <c r="AQ234" s="119">
        <v>1367697</v>
      </c>
      <c r="AR234" s="80"/>
      <c r="AT234" s="120">
        <v>68384.850000000006</v>
      </c>
      <c r="AU234" s="121">
        <v>1299312.1499999999</v>
      </c>
    </row>
    <row r="235" spans="1:47" ht="16.5" thickBot="1" x14ac:dyDescent="0.3">
      <c r="A235" s="6">
        <f t="shared" ref="A235:A245" si="11">+A234+1</f>
        <v>198</v>
      </c>
      <c r="B235" s="11" t="s">
        <v>230</v>
      </c>
      <c r="C235" s="18">
        <v>0</v>
      </c>
      <c r="D235" s="18">
        <v>0</v>
      </c>
      <c r="E235" s="131"/>
      <c r="G235" s="118"/>
      <c r="H235" s="118"/>
      <c r="I235" s="118"/>
      <c r="J235" s="118"/>
      <c r="K235" s="118"/>
      <c r="L235" s="118"/>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v>89921.766000000061</v>
      </c>
      <c r="AQ235" s="119">
        <v>1303214</v>
      </c>
      <c r="AR235" s="80"/>
      <c r="AT235" s="120">
        <v>65160.7</v>
      </c>
      <c r="AU235" s="121">
        <v>1238053.3</v>
      </c>
    </row>
    <row r="236" spans="1:47" ht="16.5" thickBot="1" x14ac:dyDescent="0.3">
      <c r="A236" s="6">
        <f t="shared" si="11"/>
        <v>199</v>
      </c>
      <c r="B236" s="11" t="s">
        <v>231</v>
      </c>
      <c r="C236" s="129" t="s">
        <v>285</v>
      </c>
      <c r="D236" s="130" t="s">
        <v>285</v>
      </c>
      <c r="E236" s="131"/>
      <c r="G236" s="118"/>
      <c r="H236" s="118"/>
      <c r="I236" s="118"/>
      <c r="J236" s="118"/>
      <c r="K236" s="118"/>
      <c r="L236" s="118"/>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119"/>
      <c r="AR236" s="80"/>
      <c r="AT236" s="120"/>
      <c r="AU236" s="121"/>
    </row>
    <row r="237" spans="1:47" ht="16.5" thickBot="1" x14ac:dyDescent="0.3">
      <c r="A237" s="6">
        <f t="shared" si="11"/>
        <v>200</v>
      </c>
      <c r="B237" s="11" t="s">
        <v>232</v>
      </c>
      <c r="C237" s="18">
        <v>0</v>
      </c>
      <c r="D237" s="18">
        <v>0</v>
      </c>
      <c r="E237" s="131"/>
      <c r="G237" s="118"/>
      <c r="H237" s="118"/>
      <c r="I237" s="118"/>
      <c r="J237" s="118"/>
      <c r="K237" s="118"/>
      <c r="L237" s="118"/>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v>37237.575000000012</v>
      </c>
      <c r="AQ237" s="119">
        <v>539675</v>
      </c>
      <c r="AR237" s="80"/>
      <c r="AT237" s="120">
        <v>26983.75</v>
      </c>
      <c r="AU237" s="121">
        <v>512691.25</v>
      </c>
    </row>
    <row r="238" spans="1:47" ht="16.5" thickBot="1" x14ac:dyDescent="0.3">
      <c r="A238" s="6">
        <f t="shared" si="11"/>
        <v>201</v>
      </c>
      <c r="B238" s="11" t="s">
        <v>233</v>
      </c>
      <c r="C238" s="18">
        <v>0</v>
      </c>
      <c r="D238" s="18">
        <v>0</v>
      </c>
      <c r="E238" s="131"/>
      <c r="G238" s="118"/>
      <c r="H238" s="118"/>
      <c r="I238" s="118"/>
      <c r="J238" s="118"/>
      <c r="K238" s="118"/>
      <c r="L238" s="118"/>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v>30275.888999999966</v>
      </c>
      <c r="AQ238" s="119">
        <v>438781</v>
      </c>
      <c r="AR238" s="80"/>
      <c r="AT238" s="120">
        <v>21939.05</v>
      </c>
      <c r="AU238" s="121">
        <v>416841.95</v>
      </c>
    </row>
    <row r="239" spans="1:47" ht="16.5" thickBot="1" x14ac:dyDescent="0.3">
      <c r="A239" s="6">
        <f t="shared" si="11"/>
        <v>202</v>
      </c>
      <c r="B239" s="11" t="s">
        <v>234</v>
      </c>
      <c r="C239" s="18">
        <v>0</v>
      </c>
      <c r="D239" s="18">
        <v>0</v>
      </c>
      <c r="E239" s="131"/>
      <c r="G239" s="118"/>
      <c r="H239" s="118"/>
      <c r="I239" s="118"/>
      <c r="J239" s="118"/>
      <c r="K239" s="118"/>
      <c r="L239" s="118"/>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v>4482.239999999998</v>
      </c>
      <c r="AQ239" s="119">
        <v>64960</v>
      </c>
      <c r="AR239" s="80"/>
      <c r="AT239" s="120">
        <v>3248</v>
      </c>
      <c r="AU239" s="121">
        <v>61712</v>
      </c>
    </row>
    <row r="240" spans="1:47" ht="16.5" thickBot="1" x14ac:dyDescent="0.3">
      <c r="A240" s="6">
        <f t="shared" si="11"/>
        <v>203</v>
      </c>
      <c r="B240" s="11" t="s">
        <v>235</v>
      </c>
      <c r="C240" s="18">
        <v>0</v>
      </c>
      <c r="D240" s="18">
        <v>0</v>
      </c>
      <c r="E240" s="131"/>
      <c r="G240" s="118"/>
      <c r="H240" s="118"/>
      <c r="I240" s="118"/>
      <c r="J240" s="118"/>
      <c r="K240" s="118"/>
      <c r="L240" s="118"/>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v>20010</v>
      </c>
      <c r="AQ240" s="119">
        <v>290000</v>
      </c>
      <c r="AR240" s="80"/>
      <c r="AT240" s="120">
        <v>14500</v>
      </c>
      <c r="AU240" s="121">
        <v>275500</v>
      </c>
    </row>
    <row r="241" spans="1:47" ht="16.5" thickBot="1" x14ac:dyDescent="0.3">
      <c r="A241" s="6">
        <f t="shared" si="11"/>
        <v>204</v>
      </c>
      <c r="B241" s="11" t="s">
        <v>236</v>
      </c>
      <c r="C241" s="18">
        <v>0</v>
      </c>
      <c r="D241" s="18">
        <v>0</v>
      </c>
      <c r="E241" s="131"/>
      <c r="G241" s="118"/>
      <c r="H241" s="118"/>
      <c r="I241" s="118"/>
      <c r="J241" s="118"/>
      <c r="K241" s="118"/>
      <c r="L241" s="118"/>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v>47447.021999999997</v>
      </c>
      <c r="AQ241" s="119">
        <v>687638</v>
      </c>
      <c r="AR241" s="80"/>
      <c r="AT241" s="120">
        <v>34381.9</v>
      </c>
      <c r="AU241" s="121">
        <v>653256.1</v>
      </c>
    </row>
    <row r="242" spans="1:47" ht="16.5" thickBot="1" x14ac:dyDescent="0.3">
      <c r="A242" s="6">
        <f t="shared" si="11"/>
        <v>205</v>
      </c>
      <c r="B242" s="15" t="s">
        <v>546</v>
      </c>
      <c r="C242" s="18">
        <v>0</v>
      </c>
      <c r="D242" s="18">
        <v>0</v>
      </c>
      <c r="E242" s="131"/>
      <c r="G242" s="118"/>
      <c r="H242" s="118"/>
      <c r="I242" s="118"/>
      <c r="J242" s="118"/>
      <c r="K242" s="118"/>
      <c r="L242" s="118"/>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v>104400</v>
      </c>
      <c r="AQ242" s="119">
        <v>104400</v>
      </c>
      <c r="AR242" s="80"/>
      <c r="AT242" s="120">
        <v>5220</v>
      </c>
      <c r="AU242" s="121">
        <v>99180</v>
      </c>
    </row>
    <row r="243" spans="1:47" ht="16.5" thickBot="1" x14ac:dyDescent="0.3">
      <c r="A243" s="6">
        <f t="shared" si="11"/>
        <v>206</v>
      </c>
      <c r="B243" s="15" t="s">
        <v>237</v>
      </c>
      <c r="C243" s="18">
        <v>0</v>
      </c>
      <c r="D243" s="18">
        <v>0</v>
      </c>
      <c r="E243" s="131"/>
      <c r="G243" s="118"/>
      <c r="H243" s="118"/>
      <c r="I243" s="118"/>
      <c r="J243" s="118"/>
      <c r="K243" s="118"/>
      <c r="L243" s="118"/>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119"/>
      <c r="AR243" s="80"/>
      <c r="AT243" s="120"/>
      <c r="AU243" s="121"/>
    </row>
    <row r="244" spans="1:47" ht="16.5" thickBot="1" x14ac:dyDescent="0.3">
      <c r="A244" s="6">
        <f t="shared" si="11"/>
        <v>207</v>
      </c>
      <c r="B244" s="7" t="s">
        <v>238</v>
      </c>
      <c r="C244" s="18">
        <v>0</v>
      </c>
      <c r="D244" s="18">
        <v>0</v>
      </c>
      <c r="E244" s="131"/>
      <c r="G244" s="118"/>
      <c r="H244" s="118"/>
      <c r="I244" s="118"/>
      <c r="J244" s="118"/>
      <c r="K244" s="118"/>
      <c r="L244" s="118"/>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v>330.23400000000038</v>
      </c>
      <c r="AQ244" s="119">
        <v>4786</v>
      </c>
      <c r="AR244" s="80"/>
      <c r="AT244" s="120">
        <v>239.3</v>
      </c>
      <c r="AU244" s="121">
        <v>4546.7</v>
      </c>
    </row>
    <row r="245" spans="1:47" ht="16.5" thickBot="1" x14ac:dyDescent="0.3">
      <c r="A245" s="6">
        <f t="shared" si="11"/>
        <v>208</v>
      </c>
      <c r="B245" s="7" t="s">
        <v>239</v>
      </c>
      <c r="C245" s="18">
        <v>0</v>
      </c>
      <c r="D245" s="18">
        <v>0</v>
      </c>
      <c r="E245" s="131"/>
      <c r="G245" s="118"/>
      <c r="H245" s="118"/>
      <c r="I245" s="118"/>
      <c r="J245" s="118"/>
      <c r="K245" s="118"/>
      <c r="L245" s="118"/>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c r="AO245" s="80"/>
      <c r="AP245" s="80">
        <v>7203.6000000000058</v>
      </c>
      <c r="AQ245" s="119">
        <v>104400</v>
      </c>
      <c r="AR245" s="80"/>
      <c r="AT245" s="120">
        <v>5220</v>
      </c>
      <c r="AU245" s="121">
        <v>99180</v>
      </c>
    </row>
    <row r="246" spans="1:47" ht="16.5" thickBot="1" x14ac:dyDescent="0.3">
      <c r="A246" s="16" t="s">
        <v>240</v>
      </c>
      <c r="B246" s="5" t="s">
        <v>241</v>
      </c>
      <c r="C246" s="135"/>
      <c r="D246" s="130"/>
      <c r="E246" s="131"/>
      <c r="G246" s="118"/>
      <c r="H246" s="118"/>
      <c r="I246" s="118"/>
      <c r="J246" s="118"/>
      <c r="K246" s="118"/>
      <c r="L246" s="118"/>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v>0</v>
      </c>
      <c r="AQ246" s="6"/>
      <c r="AR246" s="108"/>
      <c r="AT246" s="120">
        <v>0</v>
      </c>
      <c r="AU246" s="121">
        <v>0</v>
      </c>
    </row>
    <row r="247" spans="1:47" ht="48.75" thickBot="1" x14ac:dyDescent="0.3">
      <c r="A247" s="143"/>
      <c r="B247" s="3" t="s">
        <v>242</v>
      </c>
      <c r="C247" s="114" t="s">
        <v>7</v>
      </c>
      <c r="D247" s="115" t="s">
        <v>8</v>
      </c>
      <c r="E247" s="116"/>
      <c r="G247" s="118"/>
      <c r="H247" s="118"/>
      <c r="I247" s="118"/>
      <c r="J247" s="118"/>
      <c r="K247" s="118"/>
      <c r="L247" s="118"/>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c r="AN247" s="80"/>
      <c r="AO247" s="80"/>
      <c r="AP247" s="80">
        <v>23888.489999999991</v>
      </c>
      <c r="AQ247" s="144">
        <v>346210</v>
      </c>
      <c r="AR247" s="145"/>
      <c r="AT247" s="120">
        <v>17310.5</v>
      </c>
      <c r="AU247" s="121">
        <v>328899.5</v>
      </c>
    </row>
    <row r="248" spans="1:47" ht="24.75" thickBot="1" x14ac:dyDescent="0.3">
      <c r="A248" s="146"/>
      <c r="B248" s="9" t="s">
        <v>9</v>
      </c>
      <c r="C248" s="67" t="s">
        <v>10</v>
      </c>
      <c r="D248" s="89" t="s">
        <v>10</v>
      </c>
      <c r="E248" s="116"/>
      <c r="G248" s="118"/>
      <c r="H248" s="118"/>
      <c r="I248" s="118"/>
      <c r="J248" s="118"/>
      <c r="K248" s="118"/>
      <c r="L248" s="118"/>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144"/>
      <c r="AR248" s="145"/>
      <c r="AT248" s="120"/>
      <c r="AU248" s="121"/>
    </row>
    <row r="249" spans="1:47" ht="16.5" thickBot="1" x14ac:dyDescent="0.3">
      <c r="A249" s="6">
        <f>+A245+1</f>
        <v>209</v>
      </c>
      <c r="B249" s="7" t="s">
        <v>243</v>
      </c>
      <c r="C249" s="18">
        <v>0</v>
      </c>
      <c r="D249" s="18">
        <v>0</v>
      </c>
      <c r="E249" s="131"/>
      <c r="G249" s="136"/>
      <c r="H249" s="118"/>
      <c r="I249" s="118"/>
      <c r="J249" s="118"/>
      <c r="K249" s="118"/>
      <c r="L249" s="118"/>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v>7572.5430000000051</v>
      </c>
      <c r="AQ249" s="119">
        <v>109747</v>
      </c>
      <c r="AR249" s="80"/>
      <c r="AT249" s="120">
        <v>5487.35</v>
      </c>
      <c r="AU249" s="121">
        <v>104259.65</v>
      </c>
    </row>
    <row r="250" spans="1:47" ht="16.5" thickBot="1" x14ac:dyDescent="0.3">
      <c r="A250" s="6">
        <f t="shared" ref="A250:A255" si="12">+A249+1</f>
        <v>210</v>
      </c>
      <c r="B250" s="7" t="s">
        <v>244</v>
      </c>
      <c r="C250" s="18">
        <v>0</v>
      </c>
      <c r="D250" s="18">
        <v>0</v>
      </c>
      <c r="E250" s="131"/>
      <c r="G250" s="118"/>
      <c r="H250" s="118"/>
      <c r="I250" s="118"/>
      <c r="J250" s="118"/>
      <c r="K250" s="118"/>
      <c r="L250" s="118"/>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v>1763.9160000000011</v>
      </c>
      <c r="AQ250" s="119">
        <v>25564</v>
      </c>
      <c r="AR250" s="80"/>
      <c r="AT250" s="120">
        <v>1278.2</v>
      </c>
      <c r="AU250" s="121">
        <v>24285.8</v>
      </c>
    </row>
    <row r="251" spans="1:47" ht="16.5" thickBot="1" x14ac:dyDescent="0.3">
      <c r="A251" s="6">
        <f t="shared" si="12"/>
        <v>211</v>
      </c>
      <c r="B251" s="7" t="s">
        <v>245</v>
      </c>
      <c r="C251" s="18">
        <v>0</v>
      </c>
      <c r="D251" s="18">
        <v>0</v>
      </c>
      <c r="E251" s="131"/>
      <c r="G251" s="118"/>
      <c r="H251" s="118"/>
      <c r="I251" s="118"/>
      <c r="J251" s="118"/>
      <c r="K251" s="118"/>
      <c r="L251" s="118"/>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v>2645.8050000000003</v>
      </c>
      <c r="AQ251" s="119">
        <v>38345</v>
      </c>
      <c r="AR251" s="80"/>
      <c r="AT251" s="120">
        <v>1917.25</v>
      </c>
      <c r="AU251" s="121">
        <v>36427.75</v>
      </c>
    </row>
    <row r="252" spans="1:47" ht="16.5" thickBot="1" x14ac:dyDescent="0.3">
      <c r="A252" s="6">
        <f t="shared" si="12"/>
        <v>212</v>
      </c>
      <c r="B252" s="7" t="s">
        <v>246</v>
      </c>
      <c r="C252" s="18">
        <v>0</v>
      </c>
      <c r="D252" s="18">
        <v>0</v>
      </c>
      <c r="E252" s="131"/>
      <c r="G252" s="118"/>
      <c r="H252" s="118"/>
      <c r="I252" s="118"/>
      <c r="J252" s="118"/>
      <c r="K252" s="118"/>
      <c r="L252" s="118"/>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v>1322.9370000000017</v>
      </c>
      <c r="AQ252" s="119">
        <v>19173</v>
      </c>
      <c r="AR252" s="80"/>
      <c r="AT252" s="120">
        <v>958.65</v>
      </c>
      <c r="AU252" s="121">
        <v>18214.349999999999</v>
      </c>
    </row>
    <row r="253" spans="1:47" ht="16.5" thickBot="1" x14ac:dyDescent="0.3">
      <c r="A253" s="6">
        <f t="shared" si="12"/>
        <v>213</v>
      </c>
      <c r="B253" s="7" t="s">
        <v>247</v>
      </c>
      <c r="C253" s="18">
        <v>0</v>
      </c>
      <c r="D253" s="18">
        <v>0</v>
      </c>
      <c r="E253" s="131"/>
      <c r="G253" s="118"/>
      <c r="H253" s="118"/>
      <c r="I253" s="118"/>
      <c r="J253" s="118"/>
      <c r="K253" s="118"/>
      <c r="L253" s="118"/>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0">
        <v>2645.8050000000003</v>
      </c>
      <c r="AQ253" s="119">
        <v>38345</v>
      </c>
      <c r="AR253" s="80"/>
      <c r="AT253" s="120">
        <v>1917.25</v>
      </c>
      <c r="AU253" s="121">
        <v>36427.75</v>
      </c>
    </row>
    <row r="254" spans="1:47" ht="16.5" thickBot="1" x14ac:dyDescent="0.3">
      <c r="A254" s="6">
        <f t="shared" si="12"/>
        <v>214</v>
      </c>
      <c r="B254" s="7" t="s">
        <v>248</v>
      </c>
      <c r="C254" s="18">
        <v>0</v>
      </c>
      <c r="D254" s="18">
        <v>0</v>
      </c>
      <c r="E254" s="131"/>
      <c r="G254" s="118"/>
      <c r="H254" s="118"/>
      <c r="I254" s="118"/>
      <c r="J254" s="118"/>
      <c r="K254" s="118"/>
      <c r="L254" s="118"/>
      <c r="M254" s="80"/>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0"/>
      <c r="AL254" s="80"/>
      <c r="AM254" s="80"/>
      <c r="AN254" s="80"/>
      <c r="AO254" s="80"/>
      <c r="AP254" s="80">
        <v>1763.9160000000011</v>
      </c>
      <c r="AQ254" s="119">
        <v>25564</v>
      </c>
      <c r="AR254" s="80"/>
      <c r="AT254" s="120">
        <v>1278.2</v>
      </c>
      <c r="AU254" s="121">
        <v>24285.8</v>
      </c>
    </row>
    <row r="255" spans="1:47" ht="16.5" thickBot="1" x14ac:dyDescent="0.3">
      <c r="A255" s="6">
        <f t="shared" si="12"/>
        <v>215</v>
      </c>
      <c r="B255" s="7" t="s">
        <v>249</v>
      </c>
      <c r="C255" s="18">
        <v>0</v>
      </c>
      <c r="D255" s="18">
        <v>0</v>
      </c>
      <c r="E255" s="131"/>
      <c r="G255" s="118"/>
      <c r="H255" s="118"/>
      <c r="I255" s="118"/>
      <c r="J255" s="118"/>
      <c r="K255" s="118"/>
      <c r="L255" s="118"/>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v>6173.5679999999993</v>
      </c>
      <c r="AQ255" s="119">
        <v>89472</v>
      </c>
      <c r="AR255" s="80"/>
      <c r="AT255" s="120">
        <v>4473.6000000000004</v>
      </c>
      <c r="AU255" s="121">
        <v>84998.399999999994</v>
      </c>
    </row>
    <row r="256" spans="1:47" ht="36.75" thickBot="1" x14ac:dyDescent="0.3">
      <c r="A256" s="2" t="s">
        <v>250</v>
      </c>
      <c r="B256" s="147" t="s">
        <v>251</v>
      </c>
      <c r="C256" s="114" t="s">
        <v>7</v>
      </c>
      <c r="D256" s="115" t="s">
        <v>8</v>
      </c>
      <c r="E256" s="116"/>
      <c r="G256" s="118"/>
      <c r="H256" s="118"/>
      <c r="I256" s="118"/>
      <c r="J256" s="118"/>
      <c r="K256" s="118"/>
      <c r="L256" s="118"/>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v>67733.366999999969</v>
      </c>
      <c r="AQ256" s="119">
        <v>981643</v>
      </c>
      <c r="AR256" s="80"/>
      <c r="AT256" s="120">
        <v>49082.15</v>
      </c>
      <c r="AU256" s="121">
        <v>932560.85</v>
      </c>
    </row>
    <row r="257" spans="1:47" ht="24.75" thickBot="1" x14ac:dyDescent="0.3">
      <c r="A257" s="6"/>
      <c r="B257" s="17" t="s">
        <v>252</v>
      </c>
      <c r="C257" s="67" t="s">
        <v>10</v>
      </c>
      <c r="D257" s="89" t="s">
        <v>10</v>
      </c>
      <c r="E257" s="116"/>
      <c r="G257" s="118"/>
      <c r="H257" s="118"/>
      <c r="I257" s="118"/>
      <c r="J257" s="118"/>
      <c r="K257" s="118"/>
      <c r="L257" s="118"/>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v>0</v>
      </c>
      <c r="AQ257" s="6"/>
      <c r="AR257" s="108"/>
      <c r="AT257" s="120">
        <v>0</v>
      </c>
      <c r="AU257" s="121">
        <v>0</v>
      </c>
    </row>
    <row r="258" spans="1:47" ht="16.5" thickBot="1" x14ac:dyDescent="0.3">
      <c r="A258" s="6">
        <f>+A255+1</f>
        <v>216</v>
      </c>
      <c r="B258" s="8" t="s">
        <v>253</v>
      </c>
      <c r="C258" s="18">
        <v>0</v>
      </c>
      <c r="D258" s="18">
        <v>0</v>
      </c>
      <c r="E258" s="131"/>
      <c r="G258" s="118"/>
      <c r="H258" s="118"/>
      <c r="I258" s="148"/>
      <c r="J258" s="118"/>
      <c r="K258" s="118"/>
      <c r="L258" s="118"/>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v>4409.7209999999977</v>
      </c>
      <c r="AQ258" s="119">
        <v>63909</v>
      </c>
      <c r="AR258" s="80"/>
      <c r="AT258" s="120">
        <v>3195.45</v>
      </c>
      <c r="AU258" s="121">
        <v>60713.55</v>
      </c>
    </row>
    <row r="259" spans="1:47" ht="16.5" thickBot="1" x14ac:dyDescent="0.3">
      <c r="A259" s="6">
        <f>+A258+1</f>
        <v>217</v>
      </c>
      <c r="B259" s="8" t="s">
        <v>254</v>
      </c>
      <c r="C259" s="18">
        <v>0</v>
      </c>
      <c r="D259" s="18">
        <v>0</v>
      </c>
      <c r="E259" s="131"/>
      <c r="G259" s="118"/>
      <c r="H259" s="118"/>
      <c r="I259" s="118"/>
      <c r="J259" s="118"/>
      <c r="K259" s="118"/>
      <c r="L259" s="118"/>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v>7055.525999999998</v>
      </c>
      <c r="AQ259" s="119">
        <v>102254</v>
      </c>
      <c r="AR259" s="80"/>
      <c r="AT259" s="120">
        <v>5112.7</v>
      </c>
      <c r="AU259" s="121">
        <v>97141.3</v>
      </c>
    </row>
    <row r="260" spans="1:47" ht="16.5" thickBot="1" x14ac:dyDescent="0.3">
      <c r="A260" s="6">
        <f>+A259+1</f>
        <v>218</v>
      </c>
      <c r="B260" s="8" t="s">
        <v>255</v>
      </c>
      <c r="C260" s="18">
        <v>0</v>
      </c>
      <c r="D260" s="18">
        <v>0</v>
      </c>
      <c r="E260" s="131"/>
      <c r="G260" s="118"/>
      <c r="H260" s="118"/>
      <c r="I260" s="118"/>
      <c r="J260" s="118"/>
      <c r="K260" s="118"/>
      <c r="L260" s="118"/>
      <c r="M260" s="80"/>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0"/>
      <c r="AL260" s="80"/>
      <c r="AM260" s="80"/>
      <c r="AN260" s="80"/>
      <c r="AO260" s="80"/>
      <c r="AP260" s="80">
        <v>7203.6000000000058</v>
      </c>
      <c r="AQ260" s="119">
        <v>104400</v>
      </c>
      <c r="AR260" s="80"/>
      <c r="AT260" s="120">
        <v>5220</v>
      </c>
      <c r="AU260" s="121">
        <v>99180</v>
      </c>
    </row>
    <row r="261" spans="1:47" ht="16.5" thickBot="1" x14ac:dyDescent="0.3">
      <c r="A261" s="6">
        <f>+A260+1</f>
        <v>219</v>
      </c>
      <c r="B261" s="8" t="s">
        <v>256</v>
      </c>
      <c r="C261" s="18">
        <v>0</v>
      </c>
      <c r="D261" s="18">
        <v>0</v>
      </c>
      <c r="E261" s="131"/>
      <c r="G261" s="118"/>
      <c r="H261" s="118"/>
      <c r="I261" s="118"/>
      <c r="J261" s="118"/>
      <c r="K261" s="118"/>
      <c r="L261" s="118"/>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v>44022</v>
      </c>
      <c r="AQ261" s="119">
        <v>638000</v>
      </c>
      <c r="AR261" s="80"/>
      <c r="AT261" s="120">
        <v>31900</v>
      </c>
      <c r="AU261" s="121">
        <v>606100</v>
      </c>
    </row>
    <row r="262" spans="1:47" ht="16.5" thickBot="1" x14ac:dyDescent="0.3">
      <c r="A262" s="6">
        <f>+A261+1</f>
        <v>220</v>
      </c>
      <c r="B262" s="8" t="s">
        <v>257</v>
      </c>
      <c r="C262" s="18">
        <v>0</v>
      </c>
      <c r="D262" s="18">
        <v>0</v>
      </c>
      <c r="E262" s="131"/>
      <c r="G262" s="118"/>
      <c r="H262" s="118"/>
      <c r="I262" s="118"/>
      <c r="J262" s="118"/>
      <c r="K262" s="118"/>
      <c r="L262" s="118"/>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v>5042.5200000000041</v>
      </c>
      <c r="AQ262" s="119">
        <v>73080</v>
      </c>
      <c r="AR262" s="80"/>
      <c r="AT262" s="120">
        <v>3654</v>
      </c>
      <c r="AU262" s="121">
        <v>69426</v>
      </c>
    </row>
    <row r="263" spans="1:47" ht="15.75" customHeight="1" x14ac:dyDescent="0.25">
      <c r="C263" s="149"/>
      <c r="D263" s="149"/>
      <c r="E263" s="150"/>
      <c r="H263" s="106"/>
      <c r="I263" s="106"/>
      <c r="J263" s="106"/>
      <c r="K263" s="106"/>
      <c r="L263" s="106"/>
    </row>
    <row r="264" spans="1:47" ht="16.5" thickBot="1" x14ac:dyDescent="0.3">
      <c r="H264" s="106"/>
      <c r="I264" s="106"/>
      <c r="J264" s="106"/>
      <c r="K264" s="106"/>
      <c r="L264" s="106"/>
    </row>
    <row r="265" spans="1:47" ht="16.5" thickBot="1" x14ac:dyDescent="0.3">
      <c r="B265" s="152" t="s">
        <v>259</v>
      </c>
      <c r="C265" s="156">
        <f>SUM(SUM(C6:C47),SUM(C51:C68),SUM(C72:C84),SUM(C88:C96),SUM(C100:C103),SUM(C105:C123),SUM(C127:C127),SUM(C129:C137),SUM(C141:C157),SUM(C161:C180),SUM(C184:C203),SUM(C207:C213),SUM(C217:C231),SUM(C234:C235),SUM(C237:C245),SUM(C249:C255),SUM(C258:C262))</f>
        <v>0</v>
      </c>
      <c r="D265" s="153">
        <f>SUM(SUM(D6:D47),SUM(D51:D68),SUM(D72:D84),SUM(D88:D96),SUM(D100:D123),SUM(D127:D137),SUM(D141:D157),SUM(D161:D180),SUM(D184:D203),SUM(D207:D213),SUM(D217:D231),SUM(D234:D245),SUM(D249:D255),SUM(D258:D262))</f>
        <v>0</v>
      </c>
      <c r="H265" s="106"/>
      <c r="I265" s="106"/>
      <c r="J265" s="106"/>
      <c r="K265" s="106"/>
      <c r="L265" s="106"/>
    </row>
    <row r="266" spans="1:47" ht="16.5" thickBot="1" x14ac:dyDescent="0.3">
      <c r="H266" s="106"/>
      <c r="I266" s="106"/>
      <c r="J266" s="106"/>
      <c r="K266" s="106"/>
      <c r="L266" s="106"/>
    </row>
    <row r="267" spans="1:47" ht="16.5" thickBot="1" x14ac:dyDescent="0.3">
      <c r="B267" s="152" t="s">
        <v>258</v>
      </c>
      <c r="C267" s="200">
        <f>SUM(C265+D265)</f>
        <v>0</v>
      </c>
      <c r="D267" s="201"/>
      <c r="H267" s="106"/>
      <c r="I267" s="106"/>
      <c r="J267" s="106"/>
      <c r="K267" s="106"/>
      <c r="L267" s="106"/>
    </row>
    <row r="268" spans="1:47" ht="15.75" customHeight="1" x14ac:dyDescent="0.25">
      <c r="H268" s="106"/>
      <c r="I268" s="106"/>
      <c r="J268" s="106"/>
      <c r="K268" s="106"/>
      <c r="L268" s="106"/>
    </row>
    <row r="269" spans="1:47" ht="15.75" customHeight="1" x14ac:dyDescent="0.25">
      <c r="H269" s="106"/>
      <c r="I269" s="106"/>
      <c r="J269" s="106"/>
      <c r="K269" s="106"/>
      <c r="L269" s="106"/>
    </row>
    <row r="270" spans="1:47" ht="15.75" customHeight="1" x14ac:dyDescent="0.25">
      <c r="H270" s="106"/>
      <c r="I270" s="106"/>
      <c r="J270" s="106"/>
      <c r="K270" s="106"/>
      <c r="L270" s="106"/>
    </row>
    <row r="271" spans="1:47" ht="15.75" customHeight="1" x14ac:dyDescent="0.25">
      <c r="H271" s="106"/>
      <c r="I271" s="106"/>
      <c r="J271" s="106"/>
      <c r="K271" s="106"/>
      <c r="L271" s="106"/>
    </row>
    <row r="272" spans="1:47" ht="15.75" customHeight="1" x14ac:dyDescent="0.25">
      <c r="H272" s="106"/>
      <c r="I272" s="106"/>
      <c r="J272" s="106"/>
      <c r="K272" s="106"/>
      <c r="L272" s="106"/>
    </row>
    <row r="273" spans="8:12" ht="15.75" customHeight="1" x14ac:dyDescent="0.25">
      <c r="H273" s="106"/>
      <c r="I273" s="106"/>
      <c r="J273" s="106"/>
      <c r="K273" s="106"/>
      <c r="L273" s="106"/>
    </row>
    <row r="274" spans="8:12" ht="15.75" customHeight="1" x14ac:dyDescent="0.25">
      <c r="H274" s="106"/>
      <c r="I274" s="106"/>
      <c r="J274" s="106"/>
      <c r="K274" s="106"/>
      <c r="L274" s="106"/>
    </row>
    <row r="275" spans="8:12" ht="15.75" customHeight="1" x14ac:dyDescent="0.25">
      <c r="H275" s="106"/>
      <c r="I275" s="106"/>
      <c r="J275" s="106"/>
      <c r="K275" s="106"/>
      <c r="L275" s="106"/>
    </row>
  </sheetData>
  <sheetProtection algorithmName="SHA-512" hashValue="m4SowyjZtlGgzLcBiElxl34yKRnoRBlR29S63C0uw5nH/suYDCZtAau9rNO+7m6fukfhItARp1UAmUtdMaWG3g==" saltValue="50w3lsbGixzW52jocrkOFw==" spinCount="100000" sheet="1" objects="1" scenarios="1"/>
  <mergeCells count="6">
    <mergeCell ref="C267:D267"/>
    <mergeCell ref="A1:B2"/>
    <mergeCell ref="E1:E2"/>
    <mergeCell ref="C3:D3"/>
    <mergeCell ref="C1:D1"/>
    <mergeCell ref="C2:D2"/>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77"/>
  <sheetViews>
    <sheetView zoomScale="80" zoomScaleNormal="80" workbookViewId="0">
      <selection activeCell="G251" sqref="G251"/>
    </sheetView>
  </sheetViews>
  <sheetFormatPr baseColWidth="10" defaultRowHeight="15" x14ac:dyDescent="0.25"/>
  <cols>
    <col min="1" max="1" width="8.28515625" style="81" customWidth="1"/>
    <col min="2" max="2" width="57.42578125" style="81" customWidth="1"/>
    <col min="3" max="3" width="17.28515625" style="151" customWidth="1"/>
    <col min="4" max="8" width="16.140625" style="151" customWidth="1"/>
    <col min="9" max="9" width="16.140625" style="176" customWidth="1"/>
    <col min="10" max="12" width="16.140625" style="151" customWidth="1"/>
    <col min="13" max="13" width="1.85546875" style="81" customWidth="1"/>
    <col min="14" max="14" width="47.7109375" style="81" customWidth="1"/>
    <col min="15" max="16384" width="11.42578125" style="81"/>
  </cols>
  <sheetData>
    <row r="1" spans="1:54" ht="15.75" customHeight="1" thickBot="1" x14ac:dyDescent="0.3">
      <c r="A1" s="224" t="s">
        <v>534</v>
      </c>
      <c r="B1" s="225"/>
      <c r="C1" s="218" t="s">
        <v>535</v>
      </c>
      <c r="D1" s="219"/>
      <c r="E1" s="219"/>
      <c r="F1" s="219"/>
      <c r="G1" s="219"/>
      <c r="H1" s="219"/>
      <c r="I1" s="219"/>
      <c r="J1" s="219"/>
      <c r="K1" s="219"/>
      <c r="L1" s="220"/>
    </row>
    <row r="2" spans="1:54" ht="29.25" customHeight="1" thickBot="1" x14ac:dyDescent="0.3">
      <c r="A2" s="226"/>
      <c r="B2" s="227"/>
      <c r="C2" s="221" t="s">
        <v>538</v>
      </c>
      <c r="D2" s="222"/>
      <c r="E2" s="222"/>
      <c r="F2" s="222"/>
      <c r="G2" s="222"/>
      <c r="H2" s="222"/>
      <c r="I2" s="222"/>
      <c r="J2" s="222"/>
      <c r="K2" s="222"/>
      <c r="L2" s="223"/>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row>
    <row r="3" spans="1:54" s="110" customFormat="1" ht="32.25" customHeight="1" thickBot="1" x14ac:dyDescent="0.3">
      <c r="A3" s="54" t="s">
        <v>0</v>
      </c>
      <c r="B3" s="53" t="s">
        <v>1</v>
      </c>
      <c r="C3" s="215" t="s">
        <v>260</v>
      </c>
      <c r="D3" s="216"/>
      <c r="E3" s="216"/>
      <c r="F3" s="216"/>
      <c r="G3" s="216"/>
      <c r="H3" s="216"/>
      <c r="I3" s="216"/>
      <c r="J3" s="216"/>
      <c r="K3" s="216"/>
      <c r="L3" s="217"/>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row>
    <row r="4" spans="1:54" ht="168" customHeight="1" thickBot="1" x14ac:dyDescent="0.3">
      <c r="A4" s="66" t="s">
        <v>5</v>
      </c>
      <c r="B4" s="65" t="s">
        <v>6</v>
      </c>
      <c r="C4" s="55" t="s">
        <v>261</v>
      </c>
      <c r="D4" s="56" t="s">
        <v>262</v>
      </c>
      <c r="E4" s="57" t="s">
        <v>263</v>
      </c>
      <c r="F4" s="58" t="s">
        <v>264</v>
      </c>
      <c r="G4" s="59" t="s">
        <v>265</v>
      </c>
      <c r="H4" s="60" t="s">
        <v>266</v>
      </c>
      <c r="I4" s="61" t="s">
        <v>267</v>
      </c>
      <c r="J4" s="62" t="s">
        <v>268</v>
      </c>
      <c r="K4" s="63" t="s">
        <v>269</v>
      </c>
      <c r="L4" s="64" t="s">
        <v>270</v>
      </c>
      <c r="N4" s="77"/>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BA4" s="120"/>
      <c r="BB4" s="121"/>
    </row>
    <row r="5" spans="1:54" s="122" customFormat="1" ht="39" customHeight="1" thickBot="1" x14ac:dyDescent="0.3">
      <c r="A5" s="4"/>
      <c r="B5" s="5" t="s">
        <v>9</v>
      </c>
      <c r="C5" s="67" t="s">
        <v>10</v>
      </c>
      <c r="D5" s="67" t="s">
        <v>10</v>
      </c>
      <c r="E5" s="67" t="s">
        <v>10</v>
      </c>
      <c r="F5" s="67" t="s">
        <v>10</v>
      </c>
      <c r="G5" s="67" t="s">
        <v>10</v>
      </c>
      <c r="H5" s="67" t="s">
        <v>10</v>
      </c>
      <c r="I5" s="68" t="s">
        <v>10</v>
      </c>
      <c r="J5" s="67" t="s">
        <v>10</v>
      </c>
      <c r="K5" s="67" t="s">
        <v>10</v>
      </c>
      <c r="L5" s="67" t="s">
        <v>10</v>
      </c>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6"/>
      <c r="AY5" s="126"/>
      <c r="BA5" s="127"/>
      <c r="BB5" s="128"/>
    </row>
    <row r="6" spans="1:54" ht="15.75" customHeight="1" thickBot="1" x14ac:dyDescent="0.3">
      <c r="A6" s="6">
        <v>1</v>
      </c>
      <c r="B6" s="7" t="s">
        <v>11</v>
      </c>
      <c r="C6" s="18">
        <v>0</v>
      </c>
      <c r="D6" s="18">
        <v>0</v>
      </c>
      <c r="E6" s="18">
        <v>0</v>
      </c>
      <c r="F6" s="18">
        <v>0</v>
      </c>
      <c r="G6" s="18">
        <v>0</v>
      </c>
      <c r="H6" s="18">
        <v>0</v>
      </c>
      <c r="I6" s="18">
        <v>0</v>
      </c>
      <c r="J6" s="18">
        <v>0</v>
      </c>
      <c r="K6" s="18">
        <v>0</v>
      </c>
      <c r="L6" s="18">
        <v>0</v>
      </c>
      <c r="M6" s="81" t="s">
        <v>141</v>
      </c>
      <c r="N6" s="80" t="s">
        <v>141</v>
      </c>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BA6" s="120"/>
      <c r="BB6" s="121"/>
    </row>
    <row r="7" spans="1:54" ht="15.75" customHeight="1" thickBot="1" x14ac:dyDescent="0.3">
      <c r="A7" s="6">
        <f>+A6+1</f>
        <v>2</v>
      </c>
      <c r="B7" s="7" t="s">
        <v>12</v>
      </c>
      <c r="C7" s="18">
        <v>0</v>
      </c>
      <c r="D7" s="18">
        <v>0</v>
      </c>
      <c r="E7" s="18">
        <v>0</v>
      </c>
      <c r="F7" s="18">
        <v>0</v>
      </c>
      <c r="G7" s="18">
        <v>0</v>
      </c>
      <c r="H7" s="18">
        <v>0</v>
      </c>
      <c r="I7" s="18">
        <v>0</v>
      </c>
      <c r="J7" s="18">
        <v>0</v>
      </c>
      <c r="K7" s="18">
        <v>0</v>
      </c>
      <c r="L7" s="18">
        <v>0</v>
      </c>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BA7" s="120"/>
      <c r="BB7" s="121"/>
    </row>
    <row r="8" spans="1:54" ht="15.75" customHeight="1" thickBot="1" x14ac:dyDescent="0.3">
      <c r="A8" s="6">
        <f t="shared" ref="A8:A48" si="0">+A7+1</f>
        <v>3</v>
      </c>
      <c r="B8" s="7" t="s">
        <v>13</v>
      </c>
      <c r="C8" s="18">
        <v>0</v>
      </c>
      <c r="D8" s="18">
        <v>0</v>
      </c>
      <c r="E8" s="18">
        <v>0</v>
      </c>
      <c r="F8" s="18">
        <v>0</v>
      </c>
      <c r="G8" s="18">
        <v>0</v>
      </c>
      <c r="H8" s="18">
        <v>0</v>
      </c>
      <c r="I8" s="18">
        <v>0</v>
      </c>
      <c r="J8" s="18">
        <v>0</v>
      </c>
      <c r="K8" s="18">
        <v>0</v>
      </c>
      <c r="L8" s="18">
        <v>0</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BA8" s="120"/>
      <c r="BB8" s="121"/>
    </row>
    <row r="9" spans="1:54" ht="15.75" customHeight="1" thickBot="1" x14ac:dyDescent="0.3">
      <c r="A9" s="6">
        <f t="shared" si="0"/>
        <v>4</v>
      </c>
      <c r="B9" s="7" t="s">
        <v>14</v>
      </c>
      <c r="C9" s="18">
        <v>0</v>
      </c>
      <c r="D9" s="18">
        <v>0</v>
      </c>
      <c r="E9" s="18">
        <v>0</v>
      </c>
      <c r="F9" s="18">
        <v>0</v>
      </c>
      <c r="G9" s="18">
        <v>0</v>
      </c>
      <c r="H9" s="18">
        <v>0</v>
      </c>
      <c r="I9" s="18">
        <v>0</v>
      </c>
      <c r="J9" s="18">
        <v>0</v>
      </c>
      <c r="K9" s="18">
        <v>0</v>
      </c>
      <c r="L9" s="18">
        <v>0</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BA9" s="120"/>
      <c r="BB9" s="121"/>
    </row>
    <row r="10" spans="1:54" ht="15.75" customHeight="1" thickBot="1" x14ac:dyDescent="0.3">
      <c r="A10" s="6">
        <f t="shared" si="0"/>
        <v>5</v>
      </c>
      <c r="B10" s="7" t="s">
        <v>15</v>
      </c>
      <c r="C10" s="18">
        <v>0</v>
      </c>
      <c r="D10" s="18">
        <v>0</v>
      </c>
      <c r="E10" s="18">
        <v>0</v>
      </c>
      <c r="F10" s="18">
        <v>0</v>
      </c>
      <c r="G10" s="18">
        <v>0</v>
      </c>
      <c r="H10" s="18">
        <v>0</v>
      </c>
      <c r="I10" s="18">
        <v>0</v>
      </c>
      <c r="J10" s="18">
        <v>0</v>
      </c>
      <c r="K10" s="18">
        <v>0</v>
      </c>
      <c r="L10" s="18">
        <v>0</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BA10" s="120"/>
      <c r="BB10" s="121"/>
    </row>
    <row r="11" spans="1:54" ht="15.75" customHeight="1" thickBot="1" x14ac:dyDescent="0.3">
      <c r="A11" s="6">
        <f t="shared" si="0"/>
        <v>6</v>
      </c>
      <c r="B11" s="7" t="s">
        <v>16</v>
      </c>
      <c r="C11" s="18">
        <v>0</v>
      </c>
      <c r="D11" s="18">
        <v>0</v>
      </c>
      <c r="E11" s="18">
        <v>0</v>
      </c>
      <c r="F11" s="18">
        <v>0</v>
      </c>
      <c r="G11" s="18">
        <v>0</v>
      </c>
      <c r="H11" s="18">
        <v>0</v>
      </c>
      <c r="I11" s="18">
        <v>0</v>
      </c>
      <c r="J11" s="18">
        <v>0</v>
      </c>
      <c r="K11" s="18">
        <v>0</v>
      </c>
      <c r="L11" s="18">
        <v>0</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BA11" s="120"/>
      <c r="BB11" s="121"/>
    </row>
    <row r="12" spans="1:54" ht="15.75" customHeight="1" thickBot="1" x14ac:dyDescent="0.3">
      <c r="A12" s="6">
        <f t="shared" si="0"/>
        <v>7</v>
      </c>
      <c r="B12" s="7" t="s">
        <v>17</v>
      </c>
      <c r="C12" s="18">
        <v>0</v>
      </c>
      <c r="D12" s="18">
        <v>0</v>
      </c>
      <c r="E12" s="18">
        <v>0</v>
      </c>
      <c r="F12" s="18">
        <v>0</v>
      </c>
      <c r="G12" s="18">
        <v>0</v>
      </c>
      <c r="H12" s="18">
        <v>0</v>
      </c>
      <c r="I12" s="18">
        <v>0</v>
      </c>
      <c r="J12" s="18">
        <v>0</v>
      </c>
      <c r="K12" s="18">
        <v>0</v>
      </c>
      <c r="L12" s="18">
        <v>0</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BA12" s="120"/>
      <c r="BB12" s="121"/>
    </row>
    <row r="13" spans="1:54" ht="15.75" customHeight="1" thickBot="1" x14ac:dyDescent="0.3">
      <c r="A13" s="6">
        <f t="shared" si="0"/>
        <v>8</v>
      </c>
      <c r="B13" s="7" t="s">
        <v>18</v>
      </c>
      <c r="C13" s="18">
        <v>0</v>
      </c>
      <c r="D13" s="18">
        <v>0</v>
      </c>
      <c r="E13" s="18">
        <v>0</v>
      </c>
      <c r="F13" s="18">
        <v>0</v>
      </c>
      <c r="G13" s="18">
        <v>0</v>
      </c>
      <c r="H13" s="18">
        <v>0</v>
      </c>
      <c r="I13" s="18">
        <v>0</v>
      </c>
      <c r="J13" s="18">
        <v>0</v>
      </c>
      <c r="K13" s="18">
        <v>0</v>
      </c>
      <c r="L13" s="18">
        <v>0</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BA13" s="120"/>
      <c r="BB13" s="121"/>
    </row>
    <row r="14" spans="1:54" ht="15.75" customHeight="1" thickBot="1" x14ac:dyDescent="0.3">
      <c r="A14" s="6">
        <f t="shared" si="0"/>
        <v>9</v>
      </c>
      <c r="B14" s="7" t="s">
        <v>271</v>
      </c>
      <c r="C14" s="18">
        <v>0</v>
      </c>
      <c r="D14" s="18">
        <v>0</v>
      </c>
      <c r="E14" s="18">
        <v>0</v>
      </c>
      <c r="F14" s="18">
        <v>0</v>
      </c>
      <c r="G14" s="18">
        <v>0</v>
      </c>
      <c r="H14" s="18">
        <v>0</v>
      </c>
      <c r="I14" s="18">
        <v>0</v>
      </c>
      <c r="J14" s="18">
        <v>0</v>
      </c>
      <c r="K14" s="18">
        <v>0</v>
      </c>
      <c r="L14" s="18">
        <v>0</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BA14" s="120"/>
      <c r="BB14" s="121"/>
    </row>
    <row r="15" spans="1:54" ht="15.75" customHeight="1" thickBot="1" x14ac:dyDescent="0.3">
      <c r="A15" s="6">
        <f t="shared" si="0"/>
        <v>10</v>
      </c>
      <c r="B15" s="7" t="s">
        <v>20</v>
      </c>
      <c r="C15" s="18">
        <v>0</v>
      </c>
      <c r="D15" s="18">
        <v>0</v>
      </c>
      <c r="E15" s="18">
        <v>0</v>
      </c>
      <c r="F15" s="18">
        <v>0</v>
      </c>
      <c r="G15" s="18">
        <v>0</v>
      </c>
      <c r="H15" s="18">
        <v>0</v>
      </c>
      <c r="I15" s="18">
        <v>0</v>
      </c>
      <c r="J15" s="18">
        <v>0</v>
      </c>
      <c r="K15" s="18">
        <v>0</v>
      </c>
      <c r="L15" s="18">
        <v>0</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BA15" s="120"/>
      <c r="BB15" s="121"/>
    </row>
    <row r="16" spans="1:54" ht="15.75" customHeight="1" thickBot="1" x14ac:dyDescent="0.3">
      <c r="A16" s="6">
        <f t="shared" si="0"/>
        <v>11</v>
      </c>
      <c r="B16" s="7" t="s">
        <v>21</v>
      </c>
      <c r="C16" s="18">
        <v>0</v>
      </c>
      <c r="D16" s="18">
        <v>0</v>
      </c>
      <c r="E16" s="18">
        <v>0</v>
      </c>
      <c r="F16" s="18">
        <v>0</v>
      </c>
      <c r="G16" s="18">
        <v>0</v>
      </c>
      <c r="H16" s="18">
        <v>0</v>
      </c>
      <c r="I16" s="18">
        <v>0</v>
      </c>
      <c r="J16" s="18">
        <v>0</v>
      </c>
      <c r="K16" s="18">
        <v>0</v>
      </c>
      <c r="L16" s="18">
        <v>0</v>
      </c>
      <c r="N16" s="80"/>
      <c r="O16" s="1"/>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BA16" s="120"/>
      <c r="BB16" s="121"/>
    </row>
    <row r="17" spans="1:54" ht="15.75" customHeight="1" thickBot="1" x14ac:dyDescent="0.3">
      <c r="A17" s="6">
        <f t="shared" si="0"/>
        <v>12</v>
      </c>
      <c r="B17" s="7" t="s">
        <v>22</v>
      </c>
      <c r="C17" s="18">
        <v>0</v>
      </c>
      <c r="D17" s="18">
        <v>0</v>
      </c>
      <c r="E17" s="18">
        <v>0</v>
      </c>
      <c r="F17" s="18">
        <v>0</v>
      </c>
      <c r="G17" s="18">
        <v>0</v>
      </c>
      <c r="H17" s="18">
        <v>0</v>
      </c>
      <c r="I17" s="18">
        <v>0</v>
      </c>
      <c r="J17" s="18">
        <v>0</v>
      </c>
      <c r="K17" s="18">
        <v>0</v>
      </c>
      <c r="L17" s="18">
        <v>0</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BA17" s="120"/>
      <c r="BB17" s="121"/>
    </row>
    <row r="18" spans="1:54" ht="15.75" customHeight="1" thickBot="1" x14ac:dyDescent="0.3">
      <c r="A18" s="6">
        <f t="shared" si="0"/>
        <v>13</v>
      </c>
      <c r="B18" s="7" t="s">
        <v>23</v>
      </c>
      <c r="C18" s="18">
        <v>0</v>
      </c>
      <c r="D18" s="18">
        <v>0</v>
      </c>
      <c r="E18" s="18">
        <v>0</v>
      </c>
      <c r="F18" s="18">
        <v>0</v>
      </c>
      <c r="G18" s="18">
        <v>0</v>
      </c>
      <c r="H18" s="18">
        <v>0</v>
      </c>
      <c r="I18" s="18">
        <v>0</v>
      </c>
      <c r="J18" s="18">
        <v>0</v>
      </c>
      <c r="K18" s="18">
        <v>0</v>
      </c>
      <c r="L18" s="18">
        <v>0</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BA18" s="120"/>
      <c r="BB18" s="121"/>
    </row>
    <row r="19" spans="1:54" ht="15.75" customHeight="1" thickBot="1" x14ac:dyDescent="0.3">
      <c r="A19" s="6">
        <f t="shared" si="0"/>
        <v>14</v>
      </c>
      <c r="B19" s="7" t="s">
        <v>24</v>
      </c>
      <c r="C19" s="18">
        <v>0</v>
      </c>
      <c r="D19" s="18">
        <v>0</v>
      </c>
      <c r="E19" s="18">
        <v>0</v>
      </c>
      <c r="F19" s="18">
        <v>0</v>
      </c>
      <c r="G19" s="18">
        <v>0</v>
      </c>
      <c r="H19" s="18">
        <v>0</v>
      </c>
      <c r="I19" s="18">
        <v>0</v>
      </c>
      <c r="J19" s="18">
        <v>0</v>
      </c>
      <c r="K19" s="18">
        <v>0</v>
      </c>
      <c r="L19" s="18">
        <v>0</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BA19" s="120"/>
      <c r="BB19" s="121"/>
    </row>
    <row r="20" spans="1:54" ht="15.75" customHeight="1" thickBot="1" x14ac:dyDescent="0.3">
      <c r="A20" s="6">
        <f t="shared" si="0"/>
        <v>15</v>
      </c>
      <c r="B20" s="7" t="s">
        <v>25</v>
      </c>
      <c r="C20" s="18">
        <v>0</v>
      </c>
      <c r="D20" s="18">
        <v>0</v>
      </c>
      <c r="E20" s="18">
        <v>0</v>
      </c>
      <c r="F20" s="18">
        <v>0</v>
      </c>
      <c r="G20" s="18">
        <v>0</v>
      </c>
      <c r="H20" s="18">
        <v>0</v>
      </c>
      <c r="I20" s="18">
        <v>0</v>
      </c>
      <c r="J20" s="18">
        <v>0</v>
      </c>
      <c r="K20" s="18">
        <v>0</v>
      </c>
      <c r="L20" s="18">
        <v>0</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BA20" s="120"/>
      <c r="BB20" s="121"/>
    </row>
    <row r="21" spans="1:54" ht="15.75" customHeight="1" thickBot="1" x14ac:dyDescent="0.3">
      <c r="A21" s="6">
        <f t="shared" si="0"/>
        <v>16</v>
      </c>
      <c r="B21" s="7" t="s">
        <v>26</v>
      </c>
      <c r="C21" s="18">
        <v>0</v>
      </c>
      <c r="D21" s="18">
        <v>0</v>
      </c>
      <c r="E21" s="18">
        <v>0</v>
      </c>
      <c r="F21" s="18">
        <v>0</v>
      </c>
      <c r="G21" s="18">
        <v>0</v>
      </c>
      <c r="H21" s="18">
        <v>0</v>
      </c>
      <c r="I21" s="18">
        <v>0</v>
      </c>
      <c r="J21" s="18">
        <v>0</v>
      </c>
      <c r="K21" s="18">
        <v>0</v>
      </c>
      <c r="L21" s="18">
        <v>0</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BA21" s="120"/>
      <c r="BB21" s="121"/>
    </row>
    <row r="22" spans="1:54" ht="15.75" customHeight="1" thickBot="1" x14ac:dyDescent="0.3">
      <c r="A22" s="6">
        <f t="shared" si="0"/>
        <v>17</v>
      </c>
      <c r="B22" s="7" t="s">
        <v>27</v>
      </c>
      <c r="C22" s="18">
        <v>0</v>
      </c>
      <c r="D22" s="18">
        <v>0</v>
      </c>
      <c r="E22" s="18">
        <v>0</v>
      </c>
      <c r="F22" s="18">
        <v>0</v>
      </c>
      <c r="G22" s="18">
        <v>0</v>
      </c>
      <c r="H22" s="18">
        <v>0</v>
      </c>
      <c r="I22" s="18">
        <v>0</v>
      </c>
      <c r="J22" s="18">
        <v>0</v>
      </c>
      <c r="K22" s="18">
        <v>0</v>
      </c>
      <c r="L22" s="18">
        <v>0</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BA22" s="120"/>
      <c r="BB22" s="121"/>
    </row>
    <row r="23" spans="1:54" ht="15.75" customHeight="1" thickBot="1" x14ac:dyDescent="0.3">
      <c r="A23" s="6">
        <f t="shared" si="0"/>
        <v>18</v>
      </c>
      <c r="B23" s="7" t="s">
        <v>28</v>
      </c>
      <c r="C23" s="18">
        <v>0</v>
      </c>
      <c r="D23" s="18">
        <v>0</v>
      </c>
      <c r="E23" s="18">
        <v>0</v>
      </c>
      <c r="F23" s="18">
        <v>0</v>
      </c>
      <c r="G23" s="18">
        <v>0</v>
      </c>
      <c r="H23" s="18">
        <v>0</v>
      </c>
      <c r="I23" s="18">
        <v>0</v>
      </c>
      <c r="J23" s="18">
        <v>0</v>
      </c>
      <c r="K23" s="18">
        <v>0</v>
      </c>
      <c r="L23" s="18">
        <v>0</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BA23" s="120"/>
      <c r="BB23" s="121"/>
    </row>
    <row r="24" spans="1:54" ht="15.75" customHeight="1" thickBot="1" x14ac:dyDescent="0.3">
      <c r="A24" s="6">
        <f t="shared" si="0"/>
        <v>19</v>
      </c>
      <c r="B24" s="7" t="s">
        <v>272</v>
      </c>
      <c r="C24" s="18">
        <v>0</v>
      </c>
      <c r="D24" s="18">
        <v>0</v>
      </c>
      <c r="E24" s="18">
        <v>0</v>
      </c>
      <c r="F24" s="18">
        <v>0</v>
      </c>
      <c r="G24" s="18">
        <v>0</v>
      </c>
      <c r="H24" s="18">
        <v>0</v>
      </c>
      <c r="I24" s="18">
        <v>0</v>
      </c>
      <c r="J24" s="18">
        <v>0</v>
      </c>
      <c r="K24" s="18">
        <v>0</v>
      </c>
      <c r="L24" s="18">
        <v>0</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BA24" s="120"/>
      <c r="BB24" s="121"/>
    </row>
    <row r="25" spans="1:54" ht="15.75" customHeight="1" thickBot="1" x14ac:dyDescent="0.3">
      <c r="A25" s="6">
        <f t="shared" si="0"/>
        <v>20</v>
      </c>
      <c r="B25" s="7" t="s">
        <v>30</v>
      </c>
      <c r="C25" s="18">
        <v>0</v>
      </c>
      <c r="D25" s="18">
        <v>0</v>
      </c>
      <c r="E25" s="18">
        <v>0</v>
      </c>
      <c r="F25" s="18">
        <v>0</v>
      </c>
      <c r="G25" s="18">
        <v>0</v>
      </c>
      <c r="H25" s="18">
        <v>0</v>
      </c>
      <c r="I25" s="18">
        <v>0</v>
      </c>
      <c r="J25" s="18">
        <v>0</v>
      </c>
      <c r="K25" s="18">
        <v>0</v>
      </c>
      <c r="L25" s="18">
        <v>0</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BA25" s="120"/>
      <c r="BB25" s="121"/>
    </row>
    <row r="26" spans="1:54" ht="15.75" customHeight="1" thickBot="1" x14ac:dyDescent="0.3">
      <c r="A26" s="6">
        <f t="shared" si="0"/>
        <v>21</v>
      </c>
      <c r="B26" s="7" t="s">
        <v>273</v>
      </c>
      <c r="C26" s="18">
        <v>0</v>
      </c>
      <c r="D26" s="18">
        <v>0</v>
      </c>
      <c r="E26" s="158" t="s">
        <v>285</v>
      </c>
      <c r="F26" s="18">
        <v>0</v>
      </c>
      <c r="G26" s="158" t="s">
        <v>285</v>
      </c>
      <c r="H26" s="18">
        <v>0</v>
      </c>
      <c r="I26" s="18">
        <v>0</v>
      </c>
      <c r="J26" s="18">
        <v>0</v>
      </c>
      <c r="K26" s="18">
        <v>0</v>
      </c>
      <c r="L26" s="18">
        <v>0</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BA26" s="120"/>
      <c r="BB26" s="121"/>
    </row>
    <row r="27" spans="1:54" ht="15.75" customHeight="1" thickBot="1" x14ac:dyDescent="0.3">
      <c r="A27" s="6">
        <f t="shared" si="0"/>
        <v>22</v>
      </c>
      <c r="B27" s="7" t="s">
        <v>31</v>
      </c>
      <c r="C27" s="18">
        <v>0</v>
      </c>
      <c r="D27" s="18">
        <v>0</v>
      </c>
      <c r="E27" s="18">
        <v>0</v>
      </c>
      <c r="F27" s="18">
        <v>0</v>
      </c>
      <c r="G27" s="18">
        <v>0</v>
      </c>
      <c r="H27" s="18">
        <v>0</v>
      </c>
      <c r="I27" s="18">
        <v>0</v>
      </c>
      <c r="J27" s="18">
        <v>0</v>
      </c>
      <c r="K27" s="18">
        <v>0</v>
      </c>
      <c r="L27" s="18">
        <v>0</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BA27" s="120"/>
      <c r="BB27" s="121"/>
    </row>
    <row r="28" spans="1:54" ht="15.75" customHeight="1" thickBot="1" x14ac:dyDescent="0.3">
      <c r="A28" s="6">
        <f t="shared" si="0"/>
        <v>23</v>
      </c>
      <c r="B28" s="7" t="s">
        <v>32</v>
      </c>
      <c r="C28" s="18">
        <v>0</v>
      </c>
      <c r="D28" s="18">
        <v>0</v>
      </c>
      <c r="E28" s="18">
        <v>0</v>
      </c>
      <c r="F28" s="18">
        <v>0</v>
      </c>
      <c r="G28" s="18">
        <v>0</v>
      </c>
      <c r="H28" s="18">
        <v>0</v>
      </c>
      <c r="I28" s="18">
        <v>0</v>
      </c>
      <c r="J28" s="18">
        <v>0</v>
      </c>
      <c r="K28" s="18">
        <v>0</v>
      </c>
      <c r="L28" s="18">
        <v>0</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BA28" s="120"/>
      <c r="BB28" s="121"/>
    </row>
    <row r="29" spans="1:54" ht="15.75" customHeight="1" thickBot="1" x14ac:dyDescent="0.3">
      <c r="A29" s="6">
        <f t="shared" si="0"/>
        <v>24</v>
      </c>
      <c r="B29" s="7" t="s">
        <v>33</v>
      </c>
      <c r="C29" s="18">
        <v>0</v>
      </c>
      <c r="D29" s="18">
        <v>0</v>
      </c>
      <c r="E29" s="18">
        <v>0</v>
      </c>
      <c r="F29" s="18">
        <v>0</v>
      </c>
      <c r="G29" s="18">
        <v>0</v>
      </c>
      <c r="H29" s="18">
        <v>0</v>
      </c>
      <c r="I29" s="18">
        <v>0</v>
      </c>
      <c r="J29" s="18">
        <v>0</v>
      </c>
      <c r="K29" s="18">
        <v>0</v>
      </c>
      <c r="L29" s="18">
        <v>0</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BA29" s="120"/>
      <c r="BB29" s="121"/>
    </row>
    <row r="30" spans="1:54" ht="15.75" customHeight="1" thickBot="1" x14ac:dyDescent="0.3">
      <c r="A30" s="6">
        <f t="shared" si="0"/>
        <v>25</v>
      </c>
      <c r="B30" s="7" t="s">
        <v>34</v>
      </c>
      <c r="C30" s="18">
        <v>0</v>
      </c>
      <c r="D30" s="18">
        <v>0</v>
      </c>
      <c r="E30" s="18">
        <v>0</v>
      </c>
      <c r="F30" s="18">
        <v>0</v>
      </c>
      <c r="G30" s="18">
        <v>0</v>
      </c>
      <c r="H30" s="18">
        <v>0</v>
      </c>
      <c r="I30" s="18">
        <v>0</v>
      </c>
      <c r="J30" s="18">
        <v>0</v>
      </c>
      <c r="K30" s="18">
        <v>0</v>
      </c>
      <c r="L30" s="18">
        <v>0</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BA30" s="120"/>
      <c r="BB30" s="121"/>
    </row>
    <row r="31" spans="1:54" ht="15.75" customHeight="1" thickBot="1" x14ac:dyDescent="0.3">
      <c r="A31" s="6">
        <f t="shared" si="0"/>
        <v>26</v>
      </c>
      <c r="B31" s="7" t="s">
        <v>35</v>
      </c>
      <c r="C31" s="18">
        <v>0</v>
      </c>
      <c r="D31" s="18">
        <v>0</v>
      </c>
      <c r="E31" s="18">
        <v>0</v>
      </c>
      <c r="F31" s="18">
        <v>0</v>
      </c>
      <c r="G31" s="18">
        <v>0</v>
      </c>
      <c r="H31" s="18">
        <v>0</v>
      </c>
      <c r="I31" s="18">
        <v>0</v>
      </c>
      <c r="J31" s="18">
        <v>0</v>
      </c>
      <c r="K31" s="18">
        <v>0</v>
      </c>
      <c r="L31" s="18">
        <v>0</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BA31" s="120"/>
      <c r="BB31" s="121"/>
    </row>
    <row r="32" spans="1:54" ht="15.75" customHeight="1" thickBot="1" x14ac:dyDescent="0.3">
      <c r="A32" s="6">
        <f t="shared" si="0"/>
        <v>27</v>
      </c>
      <c r="B32" s="7" t="s">
        <v>36</v>
      </c>
      <c r="C32" s="18">
        <v>0</v>
      </c>
      <c r="D32" s="18">
        <v>0</v>
      </c>
      <c r="E32" s="18">
        <v>0</v>
      </c>
      <c r="F32" s="18">
        <v>0</v>
      </c>
      <c r="G32" s="18">
        <v>0</v>
      </c>
      <c r="H32" s="18">
        <v>0</v>
      </c>
      <c r="I32" s="18">
        <v>0</v>
      </c>
      <c r="J32" s="18">
        <v>0</v>
      </c>
      <c r="K32" s="18">
        <v>0</v>
      </c>
      <c r="L32" s="18">
        <v>0</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BA32" s="120"/>
      <c r="BB32" s="121"/>
    </row>
    <row r="33" spans="1:54" ht="15.75" customHeight="1" thickBot="1" x14ac:dyDescent="0.3">
      <c r="A33" s="6">
        <f t="shared" si="0"/>
        <v>28</v>
      </c>
      <c r="B33" s="7" t="s">
        <v>37</v>
      </c>
      <c r="C33" s="18">
        <v>0</v>
      </c>
      <c r="D33" s="18">
        <v>0</v>
      </c>
      <c r="E33" s="18">
        <v>0</v>
      </c>
      <c r="F33" s="18">
        <v>0</v>
      </c>
      <c r="G33" s="18">
        <v>0</v>
      </c>
      <c r="H33" s="18">
        <v>0</v>
      </c>
      <c r="I33" s="18">
        <v>0</v>
      </c>
      <c r="J33" s="18">
        <v>0</v>
      </c>
      <c r="K33" s="18">
        <v>0</v>
      </c>
      <c r="L33" s="18">
        <v>0</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BA33" s="120"/>
      <c r="BB33" s="121"/>
    </row>
    <row r="34" spans="1:54" ht="15.75" customHeight="1" thickBot="1" x14ac:dyDescent="0.3">
      <c r="A34" s="6">
        <f t="shared" si="0"/>
        <v>29</v>
      </c>
      <c r="B34" s="7" t="s">
        <v>38</v>
      </c>
      <c r="C34" s="18">
        <v>0</v>
      </c>
      <c r="D34" s="18">
        <v>0</v>
      </c>
      <c r="E34" s="18">
        <v>0</v>
      </c>
      <c r="F34" s="18">
        <v>0</v>
      </c>
      <c r="G34" s="18">
        <v>0</v>
      </c>
      <c r="H34" s="18">
        <v>0</v>
      </c>
      <c r="I34" s="18">
        <v>0</v>
      </c>
      <c r="J34" s="18">
        <v>0</v>
      </c>
      <c r="K34" s="18">
        <v>0</v>
      </c>
      <c r="L34" s="18">
        <v>0</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BA34" s="120"/>
      <c r="BB34" s="121"/>
    </row>
    <row r="35" spans="1:54" ht="15.75" customHeight="1" thickBot="1" x14ac:dyDescent="0.3">
      <c r="A35" s="6">
        <f t="shared" si="0"/>
        <v>30</v>
      </c>
      <c r="B35" s="8" t="s">
        <v>39</v>
      </c>
      <c r="C35" s="18">
        <v>0</v>
      </c>
      <c r="D35" s="18">
        <v>0</v>
      </c>
      <c r="E35" s="18">
        <v>0</v>
      </c>
      <c r="F35" s="18">
        <v>0</v>
      </c>
      <c r="G35" s="18">
        <v>0</v>
      </c>
      <c r="H35" s="18">
        <v>0</v>
      </c>
      <c r="I35" s="18">
        <v>0</v>
      </c>
      <c r="J35" s="18">
        <v>0</v>
      </c>
      <c r="K35" s="18">
        <v>0</v>
      </c>
      <c r="L35" s="18">
        <v>0</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BA35" s="120"/>
      <c r="BB35" s="121"/>
    </row>
    <row r="36" spans="1:54" ht="15.75" customHeight="1" thickBot="1" x14ac:dyDescent="0.3">
      <c r="A36" s="6">
        <f t="shared" si="0"/>
        <v>31</v>
      </c>
      <c r="B36" s="8" t="s">
        <v>40</v>
      </c>
      <c r="C36" s="18">
        <v>0</v>
      </c>
      <c r="D36" s="18">
        <v>0</v>
      </c>
      <c r="E36" s="18">
        <v>0</v>
      </c>
      <c r="F36" s="18">
        <v>0</v>
      </c>
      <c r="G36" s="18">
        <v>0</v>
      </c>
      <c r="H36" s="18">
        <v>0</v>
      </c>
      <c r="I36" s="18">
        <v>0</v>
      </c>
      <c r="J36" s="18">
        <v>0</v>
      </c>
      <c r="K36" s="18">
        <v>0</v>
      </c>
      <c r="L36" s="18">
        <v>0</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BA36" s="120"/>
      <c r="BB36" s="121"/>
    </row>
    <row r="37" spans="1:54" ht="15.75" customHeight="1" thickBot="1" x14ac:dyDescent="0.3">
      <c r="A37" s="6">
        <f t="shared" si="0"/>
        <v>32</v>
      </c>
      <c r="B37" s="8" t="s">
        <v>274</v>
      </c>
      <c r="C37" s="18">
        <v>0</v>
      </c>
      <c r="D37" s="18">
        <v>0</v>
      </c>
      <c r="E37" s="18">
        <v>0</v>
      </c>
      <c r="F37" s="18">
        <v>0</v>
      </c>
      <c r="G37" s="18">
        <v>0</v>
      </c>
      <c r="H37" s="18">
        <v>0</v>
      </c>
      <c r="I37" s="18">
        <v>0</v>
      </c>
      <c r="J37" s="18">
        <v>0</v>
      </c>
      <c r="K37" s="18">
        <v>0</v>
      </c>
      <c r="L37" s="18">
        <v>0</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BA37" s="120"/>
      <c r="BB37" s="121"/>
    </row>
    <row r="38" spans="1:54" ht="15.75" customHeight="1" thickBot="1" x14ac:dyDescent="0.3">
      <c r="A38" s="6">
        <f t="shared" si="0"/>
        <v>33</v>
      </c>
      <c r="B38" s="8" t="s">
        <v>42</v>
      </c>
      <c r="C38" s="18">
        <v>0</v>
      </c>
      <c r="D38" s="18">
        <v>0</v>
      </c>
      <c r="E38" s="18">
        <v>0</v>
      </c>
      <c r="F38" s="18">
        <v>0</v>
      </c>
      <c r="G38" s="18">
        <v>0</v>
      </c>
      <c r="H38" s="18">
        <v>0</v>
      </c>
      <c r="I38" s="18">
        <v>0</v>
      </c>
      <c r="J38" s="18">
        <v>0</v>
      </c>
      <c r="K38" s="18">
        <v>0</v>
      </c>
      <c r="L38" s="18">
        <v>0</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BA38" s="120"/>
      <c r="BB38" s="121"/>
    </row>
    <row r="39" spans="1:54" ht="15.75" customHeight="1" thickBot="1" x14ac:dyDescent="0.3">
      <c r="A39" s="6">
        <f t="shared" si="0"/>
        <v>34</v>
      </c>
      <c r="B39" s="8" t="s">
        <v>43</v>
      </c>
      <c r="C39" s="18">
        <v>0</v>
      </c>
      <c r="D39" s="18">
        <v>0</v>
      </c>
      <c r="E39" s="18">
        <v>0</v>
      </c>
      <c r="F39" s="18">
        <v>0</v>
      </c>
      <c r="G39" s="18">
        <v>0</v>
      </c>
      <c r="H39" s="18">
        <v>0</v>
      </c>
      <c r="I39" s="18">
        <v>0</v>
      </c>
      <c r="J39" s="18">
        <v>0</v>
      </c>
      <c r="K39" s="18">
        <v>0</v>
      </c>
      <c r="L39" s="18">
        <v>0</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BA39" s="120"/>
      <c r="BB39" s="121"/>
    </row>
    <row r="40" spans="1:54" ht="15.75" customHeight="1" thickBot="1" x14ac:dyDescent="0.3">
      <c r="A40" s="6">
        <f t="shared" si="0"/>
        <v>35</v>
      </c>
      <c r="B40" s="8" t="s">
        <v>44</v>
      </c>
      <c r="C40" s="18">
        <v>0</v>
      </c>
      <c r="D40" s="18">
        <v>0</v>
      </c>
      <c r="E40" s="18">
        <v>0</v>
      </c>
      <c r="F40" s="18">
        <v>0</v>
      </c>
      <c r="G40" s="18">
        <v>0</v>
      </c>
      <c r="H40" s="18">
        <v>0</v>
      </c>
      <c r="I40" s="18">
        <v>0</v>
      </c>
      <c r="J40" s="18">
        <v>0</v>
      </c>
      <c r="K40" s="18">
        <v>0</v>
      </c>
      <c r="L40" s="18">
        <v>0</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BA40" s="120"/>
      <c r="BB40" s="121"/>
    </row>
    <row r="41" spans="1:54" ht="15.75" customHeight="1" thickBot="1" x14ac:dyDescent="0.3">
      <c r="A41" s="6">
        <f t="shared" si="0"/>
        <v>36</v>
      </c>
      <c r="B41" s="8" t="s">
        <v>45</v>
      </c>
      <c r="C41" s="18">
        <v>0</v>
      </c>
      <c r="D41" s="18">
        <v>0</v>
      </c>
      <c r="E41" s="18">
        <v>0</v>
      </c>
      <c r="F41" s="18">
        <v>0</v>
      </c>
      <c r="G41" s="18">
        <v>0</v>
      </c>
      <c r="H41" s="18">
        <v>0</v>
      </c>
      <c r="I41" s="18">
        <v>0</v>
      </c>
      <c r="J41" s="18">
        <v>0</v>
      </c>
      <c r="K41" s="18">
        <v>0</v>
      </c>
      <c r="L41" s="18">
        <v>0</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BA41" s="120"/>
      <c r="BB41" s="121"/>
    </row>
    <row r="42" spans="1:54" ht="15.75" customHeight="1" thickBot="1" x14ac:dyDescent="0.3">
      <c r="A42" s="6">
        <f t="shared" si="0"/>
        <v>37</v>
      </c>
      <c r="B42" s="8" t="s">
        <v>46</v>
      </c>
      <c r="C42" s="18">
        <v>0</v>
      </c>
      <c r="D42" s="18">
        <v>0</v>
      </c>
      <c r="E42" s="18">
        <v>0</v>
      </c>
      <c r="F42" s="18">
        <v>0</v>
      </c>
      <c r="G42" s="18">
        <v>0</v>
      </c>
      <c r="H42" s="18">
        <v>0</v>
      </c>
      <c r="I42" s="18">
        <v>0</v>
      </c>
      <c r="J42" s="18">
        <v>0</v>
      </c>
      <c r="K42" s="18">
        <v>0</v>
      </c>
      <c r="L42" s="18">
        <v>0</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BA42" s="120"/>
      <c r="BB42" s="121"/>
    </row>
    <row r="43" spans="1:54" ht="15.75" customHeight="1" thickBot="1" x14ac:dyDescent="0.3">
      <c r="A43" s="6">
        <f t="shared" si="0"/>
        <v>38</v>
      </c>
      <c r="B43" s="8" t="s">
        <v>47</v>
      </c>
      <c r="C43" s="18">
        <v>0</v>
      </c>
      <c r="D43" s="18">
        <v>0</v>
      </c>
      <c r="E43" s="18">
        <v>0</v>
      </c>
      <c r="F43" s="18">
        <v>0</v>
      </c>
      <c r="G43" s="18">
        <v>0</v>
      </c>
      <c r="H43" s="18">
        <v>0</v>
      </c>
      <c r="I43" s="18">
        <v>0</v>
      </c>
      <c r="J43" s="18">
        <v>0</v>
      </c>
      <c r="K43" s="18">
        <v>0</v>
      </c>
      <c r="L43" s="18">
        <v>0</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BA43" s="120"/>
      <c r="BB43" s="121"/>
    </row>
    <row r="44" spans="1:54" ht="15.75" customHeight="1" thickBot="1" x14ac:dyDescent="0.3">
      <c r="A44" s="6">
        <v>39</v>
      </c>
      <c r="B44" s="8" t="s">
        <v>275</v>
      </c>
      <c r="C44" s="18">
        <v>0</v>
      </c>
      <c r="D44" s="18">
        <v>0</v>
      </c>
      <c r="E44" s="18">
        <v>0</v>
      </c>
      <c r="F44" s="18">
        <v>0</v>
      </c>
      <c r="G44" s="18">
        <v>0</v>
      </c>
      <c r="H44" s="18">
        <v>0</v>
      </c>
      <c r="I44" s="18">
        <v>0</v>
      </c>
      <c r="J44" s="18">
        <v>0</v>
      </c>
      <c r="K44" s="18">
        <v>0</v>
      </c>
      <c r="L44" s="18">
        <v>0</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BA44" s="120"/>
      <c r="BB44" s="121"/>
    </row>
    <row r="45" spans="1:54" ht="15.75" customHeight="1" thickBot="1" x14ac:dyDescent="0.3">
      <c r="A45" s="6">
        <v>40</v>
      </c>
      <c r="B45" s="8" t="s">
        <v>48</v>
      </c>
      <c r="C45" s="18">
        <v>0</v>
      </c>
      <c r="D45" s="18">
        <v>0</v>
      </c>
      <c r="E45" s="18">
        <v>0</v>
      </c>
      <c r="F45" s="18">
        <v>0</v>
      </c>
      <c r="G45" s="18">
        <v>0</v>
      </c>
      <c r="H45" s="18">
        <v>0</v>
      </c>
      <c r="I45" s="18">
        <v>0</v>
      </c>
      <c r="J45" s="18">
        <v>0</v>
      </c>
      <c r="K45" s="18">
        <v>0</v>
      </c>
      <c r="L45" s="18">
        <v>0</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BA45" s="120"/>
      <c r="BB45" s="121"/>
    </row>
    <row r="46" spans="1:54" ht="15.75" customHeight="1" thickBot="1" x14ac:dyDescent="0.3">
      <c r="A46" s="6">
        <f t="shared" si="0"/>
        <v>41</v>
      </c>
      <c r="B46" s="8" t="s">
        <v>49</v>
      </c>
      <c r="C46" s="18">
        <v>0</v>
      </c>
      <c r="D46" s="18">
        <v>0</v>
      </c>
      <c r="E46" s="18">
        <v>0</v>
      </c>
      <c r="F46" s="18">
        <v>0</v>
      </c>
      <c r="G46" s="18">
        <v>0</v>
      </c>
      <c r="H46" s="18">
        <v>0</v>
      </c>
      <c r="I46" s="18">
        <v>0</v>
      </c>
      <c r="J46" s="18">
        <v>0</v>
      </c>
      <c r="K46" s="18">
        <v>0</v>
      </c>
      <c r="L46" s="18">
        <v>0</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BA46" s="120"/>
      <c r="BB46" s="121"/>
    </row>
    <row r="47" spans="1:54" ht="15.75" customHeight="1" thickBot="1" x14ac:dyDescent="0.3">
      <c r="A47" s="6">
        <f t="shared" si="0"/>
        <v>42</v>
      </c>
      <c r="B47" s="8" t="s">
        <v>50</v>
      </c>
      <c r="C47" s="158" t="s">
        <v>285</v>
      </c>
      <c r="D47" s="158" t="s">
        <v>285</v>
      </c>
      <c r="E47" s="158" t="s">
        <v>285</v>
      </c>
      <c r="F47" s="158" t="s">
        <v>285</v>
      </c>
      <c r="G47" s="158" t="s">
        <v>285</v>
      </c>
      <c r="H47" s="158" t="s">
        <v>285</v>
      </c>
      <c r="I47" s="158" t="s">
        <v>285</v>
      </c>
      <c r="J47" s="158" t="s">
        <v>285</v>
      </c>
      <c r="K47" s="158" t="s">
        <v>285</v>
      </c>
      <c r="L47" s="158" t="s">
        <v>285</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BA47" s="120"/>
      <c r="BB47" s="121"/>
    </row>
    <row r="48" spans="1:54" ht="15.75" customHeight="1" thickBot="1" x14ac:dyDescent="0.3">
      <c r="A48" s="6">
        <f t="shared" si="0"/>
        <v>43</v>
      </c>
      <c r="B48" s="7" t="s">
        <v>51</v>
      </c>
      <c r="C48" s="18">
        <v>0</v>
      </c>
      <c r="D48" s="18">
        <v>0</v>
      </c>
      <c r="E48" s="18">
        <v>0</v>
      </c>
      <c r="F48" s="18">
        <v>0</v>
      </c>
      <c r="G48" s="18">
        <v>0</v>
      </c>
      <c r="H48" s="18">
        <v>0</v>
      </c>
      <c r="I48" s="18">
        <v>0</v>
      </c>
      <c r="J48" s="18">
        <v>0</v>
      </c>
      <c r="K48" s="18">
        <v>0</v>
      </c>
      <c r="L48" s="18">
        <v>0</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BA48" s="120"/>
      <c r="BB48" s="121"/>
    </row>
    <row r="49" spans="1:54" ht="15.75" customHeight="1" thickBot="1" x14ac:dyDescent="0.3">
      <c r="A49" s="6">
        <f>+A48+1</f>
        <v>44</v>
      </c>
      <c r="B49" s="8" t="s">
        <v>52</v>
      </c>
      <c r="C49" s="18">
        <v>0</v>
      </c>
      <c r="D49" s="18">
        <v>0</v>
      </c>
      <c r="E49" s="18">
        <v>0</v>
      </c>
      <c r="F49" s="18">
        <v>0</v>
      </c>
      <c r="G49" s="18">
        <v>0</v>
      </c>
      <c r="H49" s="18">
        <v>0</v>
      </c>
      <c r="I49" s="18">
        <v>0</v>
      </c>
      <c r="J49" s="18">
        <v>0</v>
      </c>
      <c r="K49" s="18">
        <v>0</v>
      </c>
      <c r="L49" s="18">
        <v>0</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BA49" s="120"/>
      <c r="BB49" s="121"/>
    </row>
    <row r="50" spans="1:54" ht="15.75" customHeight="1" thickBot="1" x14ac:dyDescent="0.3">
      <c r="A50" s="6">
        <f t="shared" ref="A50:A51" si="1">+A49+1</f>
        <v>45</v>
      </c>
      <c r="B50" s="8" t="s">
        <v>276</v>
      </c>
      <c r="C50" s="18">
        <v>0</v>
      </c>
      <c r="D50" s="18">
        <v>0</v>
      </c>
      <c r="E50" s="18">
        <v>0</v>
      </c>
      <c r="F50" s="18">
        <v>0</v>
      </c>
      <c r="G50" s="18">
        <v>0</v>
      </c>
      <c r="H50" s="18">
        <v>0</v>
      </c>
      <c r="I50" s="18">
        <v>0</v>
      </c>
      <c r="J50" s="18">
        <v>0</v>
      </c>
      <c r="K50" s="18">
        <v>0</v>
      </c>
      <c r="L50" s="18">
        <v>0</v>
      </c>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BA50" s="120"/>
      <c r="BB50" s="121"/>
    </row>
    <row r="51" spans="1:54" ht="15.75" customHeight="1" thickBot="1" x14ac:dyDescent="0.3">
      <c r="A51" s="6">
        <f t="shared" si="1"/>
        <v>46</v>
      </c>
      <c r="B51" s="8" t="s">
        <v>277</v>
      </c>
      <c r="C51" s="18">
        <v>0</v>
      </c>
      <c r="D51" s="18">
        <v>0</v>
      </c>
      <c r="E51" s="18">
        <v>0</v>
      </c>
      <c r="F51" s="18">
        <v>0</v>
      </c>
      <c r="G51" s="18">
        <v>0</v>
      </c>
      <c r="H51" s="18">
        <v>0</v>
      </c>
      <c r="I51" s="18">
        <v>0</v>
      </c>
      <c r="J51" s="18">
        <v>0</v>
      </c>
      <c r="K51" s="18">
        <v>0</v>
      </c>
      <c r="L51" s="18">
        <v>0</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BA51" s="120"/>
      <c r="BB51" s="121"/>
    </row>
    <row r="52" spans="1:54" ht="21" customHeight="1" thickBot="1" x14ac:dyDescent="0.3">
      <c r="A52" s="6"/>
      <c r="B52" s="69" t="s">
        <v>1</v>
      </c>
      <c r="C52" s="160"/>
      <c r="D52" s="161"/>
      <c r="E52" s="161"/>
      <c r="F52" s="161"/>
      <c r="G52" s="161"/>
      <c r="H52" s="161"/>
      <c r="I52" s="162"/>
      <c r="J52" s="161"/>
      <c r="K52" s="161"/>
      <c r="L52" s="163"/>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108"/>
      <c r="AY52" s="108"/>
      <c r="BA52" s="120"/>
      <c r="BB52" s="121"/>
    </row>
    <row r="53" spans="1:54" ht="96" customHeight="1" thickBot="1" x14ac:dyDescent="0.3">
      <c r="A53" s="66" t="s">
        <v>53</v>
      </c>
      <c r="B53" s="70" t="s">
        <v>54</v>
      </c>
      <c r="C53" s="55" t="s">
        <v>261</v>
      </c>
      <c r="D53" s="56" t="s">
        <v>262</v>
      </c>
      <c r="E53" s="57" t="s">
        <v>263</v>
      </c>
      <c r="F53" s="58" t="s">
        <v>264</v>
      </c>
      <c r="G53" s="59" t="s">
        <v>265</v>
      </c>
      <c r="H53" s="60" t="s">
        <v>266</v>
      </c>
      <c r="I53" s="61" t="s">
        <v>267</v>
      </c>
      <c r="J53" s="62" t="s">
        <v>268</v>
      </c>
      <c r="K53" s="63" t="s">
        <v>269</v>
      </c>
      <c r="L53" s="64" t="s">
        <v>270</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BA53" s="120"/>
      <c r="BB53" s="121"/>
    </row>
    <row r="54" spans="1:54" ht="75.75" customHeight="1" thickBot="1" x14ac:dyDescent="0.3">
      <c r="A54" s="6"/>
      <c r="B54" s="9" t="s">
        <v>9</v>
      </c>
      <c r="C54" s="67" t="s">
        <v>10</v>
      </c>
      <c r="D54" s="67" t="s">
        <v>10</v>
      </c>
      <c r="E54" s="67" t="s">
        <v>10</v>
      </c>
      <c r="F54" s="67" t="s">
        <v>10</v>
      </c>
      <c r="G54" s="67" t="s">
        <v>10</v>
      </c>
      <c r="H54" s="67" t="s">
        <v>10</v>
      </c>
      <c r="I54" s="68" t="s">
        <v>10</v>
      </c>
      <c r="J54" s="67" t="s">
        <v>10</v>
      </c>
      <c r="K54" s="67" t="s">
        <v>10</v>
      </c>
      <c r="L54" s="67" t="s">
        <v>10</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108"/>
      <c r="AY54" s="108"/>
      <c r="BA54" s="120"/>
      <c r="BB54" s="121"/>
    </row>
    <row r="55" spans="1:54" ht="15.75" customHeight="1" thickBot="1" x14ac:dyDescent="0.3">
      <c r="A55" s="6">
        <f>+A51+1</f>
        <v>47</v>
      </c>
      <c r="B55" s="11" t="s">
        <v>55</v>
      </c>
      <c r="C55" s="18">
        <v>0</v>
      </c>
      <c r="D55" s="18">
        <v>0</v>
      </c>
      <c r="E55" s="18">
        <v>0</v>
      </c>
      <c r="F55" s="18">
        <v>0</v>
      </c>
      <c r="G55" s="18">
        <v>0</v>
      </c>
      <c r="H55" s="18">
        <v>0</v>
      </c>
      <c r="I55" s="18">
        <v>0</v>
      </c>
      <c r="J55" s="18">
        <v>0</v>
      </c>
      <c r="K55" s="18">
        <v>0</v>
      </c>
      <c r="L55" s="18">
        <v>0</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BA55" s="120"/>
      <c r="BB55" s="121"/>
    </row>
    <row r="56" spans="1:54" ht="15.75" customHeight="1" thickBot="1" x14ac:dyDescent="0.3">
      <c r="A56" s="6">
        <f>+A55+1</f>
        <v>48</v>
      </c>
      <c r="B56" s="11" t="s">
        <v>56</v>
      </c>
      <c r="C56" s="18">
        <v>0</v>
      </c>
      <c r="D56" s="18">
        <v>0</v>
      </c>
      <c r="E56" s="18">
        <v>0</v>
      </c>
      <c r="F56" s="18">
        <v>0</v>
      </c>
      <c r="G56" s="18">
        <v>0</v>
      </c>
      <c r="H56" s="18">
        <v>0</v>
      </c>
      <c r="I56" s="18">
        <v>0</v>
      </c>
      <c r="J56" s="18">
        <v>0</v>
      </c>
      <c r="K56" s="18">
        <v>0</v>
      </c>
      <c r="L56" s="18">
        <v>0</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BA56" s="120"/>
      <c r="BB56" s="121"/>
    </row>
    <row r="57" spans="1:54" ht="15.75" customHeight="1" thickBot="1" x14ac:dyDescent="0.3">
      <c r="A57" s="6">
        <f t="shared" ref="A57:A72" si="2">+A56+1</f>
        <v>49</v>
      </c>
      <c r="B57" s="11" t="s">
        <v>57</v>
      </c>
      <c r="C57" s="18">
        <v>0</v>
      </c>
      <c r="D57" s="18">
        <v>0</v>
      </c>
      <c r="E57" s="18">
        <v>0</v>
      </c>
      <c r="F57" s="18">
        <v>0</v>
      </c>
      <c r="G57" s="18">
        <v>0</v>
      </c>
      <c r="H57" s="18">
        <v>0</v>
      </c>
      <c r="I57" s="18">
        <v>0</v>
      </c>
      <c r="J57" s="18">
        <v>0</v>
      </c>
      <c r="K57" s="18">
        <v>0</v>
      </c>
      <c r="L57" s="18">
        <v>0</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BA57" s="120"/>
      <c r="BB57" s="121"/>
    </row>
    <row r="58" spans="1:54" ht="15.75" customHeight="1" thickBot="1" x14ac:dyDescent="0.3">
      <c r="A58" s="6">
        <f t="shared" si="2"/>
        <v>50</v>
      </c>
      <c r="B58" s="11" t="s">
        <v>58</v>
      </c>
      <c r="C58" s="18">
        <v>0</v>
      </c>
      <c r="D58" s="18">
        <v>0</v>
      </c>
      <c r="E58" s="18">
        <v>0</v>
      </c>
      <c r="F58" s="18">
        <v>0</v>
      </c>
      <c r="G58" s="18">
        <v>0</v>
      </c>
      <c r="H58" s="18">
        <v>0</v>
      </c>
      <c r="I58" s="18">
        <v>0</v>
      </c>
      <c r="J58" s="18">
        <v>0</v>
      </c>
      <c r="K58" s="18">
        <v>0</v>
      </c>
      <c r="L58" s="18">
        <v>0</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BA58" s="120"/>
      <c r="BB58" s="121"/>
    </row>
    <row r="59" spans="1:54" ht="15.75" customHeight="1" thickBot="1" x14ac:dyDescent="0.3">
      <c r="A59" s="6">
        <f t="shared" si="2"/>
        <v>51</v>
      </c>
      <c r="B59" s="11" t="s">
        <v>59</v>
      </c>
      <c r="C59" s="18">
        <v>0</v>
      </c>
      <c r="D59" s="18">
        <v>0</v>
      </c>
      <c r="E59" s="18">
        <v>0</v>
      </c>
      <c r="F59" s="18">
        <v>0</v>
      </c>
      <c r="G59" s="18">
        <v>0</v>
      </c>
      <c r="H59" s="18">
        <v>0</v>
      </c>
      <c r="I59" s="18">
        <v>0</v>
      </c>
      <c r="J59" s="18">
        <v>0</v>
      </c>
      <c r="K59" s="18">
        <v>0</v>
      </c>
      <c r="L59" s="18">
        <v>0</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BA59" s="120"/>
      <c r="BB59" s="121"/>
    </row>
    <row r="60" spans="1:54" ht="15.75" customHeight="1" thickBot="1" x14ac:dyDescent="0.3">
      <c r="A60" s="6">
        <f t="shared" si="2"/>
        <v>52</v>
      </c>
      <c r="B60" s="11" t="s">
        <v>60</v>
      </c>
      <c r="C60" s="18">
        <v>0</v>
      </c>
      <c r="D60" s="18">
        <v>0</v>
      </c>
      <c r="E60" s="18">
        <v>0</v>
      </c>
      <c r="F60" s="18">
        <v>0</v>
      </c>
      <c r="G60" s="18">
        <v>0</v>
      </c>
      <c r="H60" s="18">
        <v>0</v>
      </c>
      <c r="I60" s="18">
        <v>0</v>
      </c>
      <c r="J60" s="18">
        <v>0</v>
      </c>
      <c r="K60" s="18">
        <v>0</v>
      </c>
      <c r="L60" s="18">
        <v>0</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BA60" s="120"/>
      <c r="BB60" s="121"/>
    </row>
    <row r="61" spans="1:54" ht="15.75" customHeight="1" thickBot="1" x14ac:dyDescent="0.3">
      <c r="A61" s="6">
        <f t="shared" si="2"/>
        <v>53</v>
      </c>
      <c r="B61" s="11" t="s">
        <v>61</v>
      </c>
      <c r="C61" s="18">
        <v>0</v>
      </c>
      <c r="D61" s="18">
        <v>0</v>
      </c>
      <c r="E61" s="18">
        <v>0</v>
      </c>
      <c r="F61" s="18">
        <v>0</v>
      </c>
      <c r="G61" s="18">
        <v>0</v>
      </c>
      <c r="H61" s="18">
        <v>0</v>
      </c>
      <c r="I61" s="18">
        <v>0</v>
      </c>
      <c r="J61" s="18">
        <v>0</v>
      </c>
      <c r="K61" s="18">
        <v>0</v>
      </c>
      <c r="L61" s="18">
        <v>0</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BA61" s="120"/>
      <c r="BB61" s="121"/>
    </row>
    <row r="62" spans="1:54" ht="15.75" customHeight="1" thickBot="1" x14ac:dyDescent="0.3">
      <c r="A62" s="6">
        <f t="shared" si="2"/>
        <v>54</v>
      </c>
      <c r="B62" s="11" t="s">
        <v>62</v>
      </c>
      <c r="C62" s="18">
        <v>0</v>
      </c>
      <c r="D62" s="18">
        <v>0</v>
      </c>
      <c r="E62" s="18">
        <v>0</v>
      </c>
      <c r="F62" s="18">
        <v>0</v>
      </c>
      <c r="G62" s="18">
        <v>0</v>
      </c>
      <c r="H62" s="18">
        <v>0</v>
      </c>
      <c r="I62" s="18">
        <v>0</v>
      </c>
      <c r="J62" s="18">
        <v>0</v>
      </c>
      <c r="K62" s="18">
        <v>0</v>
      </c>
      <c r="L62" s="18">
        <v>0</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BA62" s="120"/>
      <c r="BB62" s="121"/>
    </row>
    <row r="63" spans="1:54" ht="15.75" customHeight="1" thickBot="1" x14ac:dyDescent="0.3">
      <c r="A63" s="6">
        <f t="shared" si="2"/>
        <v>55</v>
      </c>
      <c r="B63" s="11" t="s">
        <v>63</v>
      </c>
      <c r="C63" s="18">
        <v>0</v>
      </c>
      <c r="D63" s="18">
        <v>0</v>
      </c>
      <c r="E63" s="18">
        <v>0</v>
      </c>
      <c r="F63" s="18">
        <v>0</v>
      </c>
      <c r="G63" s="18">
        <v>0</v>
      </c>
      <c r="H63" s="18">
        <v>0</v>
      </c>
      <c r="I63" s="18">
        <v>0</v>
      </c>
      <c r="J63" s="18">
        <v>0</v>
      </c>
      <c r="K63" s="18">
        <v>0</v>
      </c>
      <c r="L63" s="18">
        <v>0</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BA63" s="120"/>
      <c r="BB63" s="121"/>
    </row>
    <row r="64" spans="1:54" ht="15.75" customHeight="1" thickBot="1" x14ac:dyDescent="0.3">
      <c r="A64" s="6">
        <f t="shared" si="2"/>
        <v>56</v>
      </c>
      <c r="B64" s="11" t="s">
        <v>64</v>
      </c>
      <c r="C64" s="18">
        <v>0</v>
      </c>
      <c r="D64" s="18">
        <v>0</v>
      </c>
      <c r="E64" s="18">
        <v>0</v>
      </c>
      <c r="F64" s="18">
        <v>0</v>
      </c>
      <c r="G64" s="18">
        <v>0</v>
      </c>
      <c r="H64" s="18">
        <v>0</v>
      </c>
      <c r="I64" s="18">
        <v>0</v>
      </c>
      <c r="J64" s="18">
        <v>0</v>
      </c>
      <c r="K64" s="18">
        <v>0</v>
      </c>
      <c r="L64" s="18">
        <v>0</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BA64" s="120"/>
      <c r="BB64" s="121"/>
    </row>
    <row r="65" spans="1:54" ht="15.75" customHeight="1" thickBot="1" x14ac:dyDescent="0.3">
      <c r="A65" s="6">
        <f t="shared" si="2"/>
        <v>57</v>
      </c>
      <c r="B65" s="11" t="s">
        <v>65</v>
      </c>
      <c r="C65" s="18">
        <v>0</v>
      </c>
      <c r="D65" s="18">
        <v>0</v>
      </c>
      <c r="E65" s="18">
        <v>0</v>
      </c>
      <c r="F65" s="18">
        <v>0</v>
      </c>
      <c r="G65" s="18">
        <v>0</v>
      </c>
      <c r="H65" s="18">
        <v>0</v>
      </c>
      <c r="I65" s="18">
        <v>0</v>
      </c>
      <c r="J65" s="18">
        <v>0</v>
      </c>
      <c r="K65" s="18">
        <v>0</v>
      </c>
      <c r="L65" s="18">
        <v>0</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BA65" s="120"/>
      <c r="BB65" s="121"/>
    </row>
    <row r="66" spans="1:54" ht="15.75" customHeight="1" thickBot="1" x14ac:dyDescent="0.3">
      <c r="A66" s="6">
        <f t="shared" si="2"/>
        <v>58</v>
      </c>
      <c r="B66" s="11" t="s">
        <v>66</v>
      </c>
      <c r="C66" s="18">
        <v>0</v>
      </c>
      <c r="D66" s="18">
        <v>0</v>
      </c>
      <c r="E66" s="18">
        <v>0</v>
      </c>
      <c r="F66" s="18">
        <v>0</v>
      </c>
      <c r="G66" s="18">
        <v>0</v>
      </c>
      <c r="H66" s="18">
        <v>0</v>
      </c>
      <c r="I66" s="18">
        <v>0</v>
      </c>
      <c r="J66" s="18">
        <v>0</v>
      </c>
      <c r="K66" s="18">
        <v>0</v>
      </c>
      <c r="L66" s="18">
        <v>0</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BA66" s="120"/>
      <c r="BB66" s="121"/>
    </row>
    <row r="67" spans="1:54" ht="15.75" customHeight="1" thickBot="1" x14ac:dyDescent="0.3">
      <c r="A67" s="6">
        <f t="shared" si="2"/>
        <v>59</v>
      </c>
      <c r="B67" s="11" t="s">
        <v>67</v>
      </c>
      <c r="C67" s="18">
        <v>0</v>
      </c>
      <c r="D67" s="18">
        <v>0</v>
      </c>
      <c r="E67" s="18">
        <v>0</v>
      </c>
      <c r="F67" s="18">
        <v>0</v>
      </c>
      <c r="G67" s="18">
        <v>0</v>
      </c>
      <c r="H67" s="18">
        <v>0</v>
      </c>
      <c r="I67" s="18">
        <v>0</v>
      </c>
      <c r="J67" s="18">
        <v>0</v>
      </c>
      <c r="K67" s="18">
        <v>0</v>
      </c>
      <c r="L67" s="18">
        <v>0</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BA67" s="120"/>
      <c r="BB67" s="121"/>
    </row>
    <row r="68" spans="1:54" ht="15.75" customHeight="1" thickBot="1" x14ac:dyDescent="0.3">
      <c r="A68" s="6">
        <f t="shared" si="2"/>
        <v>60</v>
      </c>
      <c r="B68" s="8" t="s">
        <v>68</v>
      </c>
      <c r="C68" s="18">
        <v>0</v>
      </c>
      <c r="D68" s="18">
        <v>0</v>
      </c>
      <c r="E68" s="18">
        <v>0</v>
      </c>
      <c r="F68" s="18">
        <v>0</v>
      </c>
      <c r="G68" s="18">
        <v>0</v>
      </c>
      <c r="H68" s="18">
        <v>0</v>
      </c>
      <c r="I68" s="18">
        <v>0</v>
      </c>
      <c r="J68" s="18">
        <v>0</v>
      </c>
      <c r="K68" s="18">
        <v>0</v>
      </c>
      <c r="L68" s="18">
        <v>0</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BA68" s="120"/>
      <c r="BB68" s="121"/>
    </row>
    <row r="69" spans="1:54" ht="15.75" customHeight="1" thickBot="1" x14ac:dyDescent="0.3">
      <c r="A69" s="6">
        <f t="shared" si="2"/>
        <v>61</v>
      </c>
      <c r="B69" s="8" t="s">
        <v>69</v>
      </c>
      <c r="C69" s="18">
        <v>0</v>
      </c>
      <c r="D69" s="18">
        <v>0</v>
      </c>
      <c r="E69" s="18">
        <v>0</v>
      </c>
      <c r="F69" s="18">
        <v>0</v>
      </c>
      <c r="G69" s="18">
        <v>0</v>
      </c>
      <c r="H69" s="18">
        <v>0</v>
      </c>
      <c r="I69" s="18">
        <v>0</v>
      </c>
      <c r="J69" s="18">
        <v>0</v>
      </c>
      <c r="K69" s="18">
        <v>0</v>
      </c>
      <c r="L69" s="18">
        <v>0</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BA69" s="120"/>
      <c r="BB69" s="121"/>
    </row>
    <row r="70" spans="1:54" ht="15.75" customHeight="1" thickBot="1" x14ac:dyDescent="0.3">
      <c r="A70" s="6">
        <f t="shared" si="2"/>
        <v>62</v>
      </c>
      <c r="B70" s="8" t="s">
        <v>278</v>
      </c>
      <c r="C70" s="18">
        <v>0</v>
      </c>
      <c r="D70" s="18">
        <v>0</v>
      </c>
      <c r="E70" s="18">
        <v>0</v>
      </c>
      <c r="F70" s="18">
        <v>0</v>
      </c>
      <c r="G70" s="18">
        <v>0</v>
      </c>
      <c r="H70" s="18">
        <v>0</v>
      </c>
      <c r="I70" s="18">
        <v>0</v>
      </c>
      <c r="J70" s="18">
        <v>0</v>
      </c>
      <c r="K70" s="18">
        <v>0</v>
      </c>
      <c r="L70" s="18">
        <v>0</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BA70" s="120"/>
      <c r="BB70" s="121"/>
    </row>
    <row r="71" spans="1:54" ht="15.75" customHeight="1" thickBot="1" x14ac:dyDescent="0.3">
      <c r="A71" s="6">
        <f t="shared" si="2"/>
        <v>63</v>
      </c>
      <c r="B71" s="8" t="s">
        <v>71</v>
      </c>
      <c r="C71" s="18">
        <v>0</v>
      </c>
      <c r="D71" s="18">
        <v>0</v>
      </c>
      <c r="E71" s="18">
        <v>0</v>
      </c>
      <c r="F71" s="18">
        <v>0</v>
      </c>
      <c r="G71" s="18">
        <v>0</v>
      </c>
      <c r="H71" s="18">
        <v>0</v>
      </c>
      <c r="I71" s="18">
        <v>0</v>
      </c>
      <c r="J71" s="18">
        <v>0</v>
      </c>
      <c r="K71" s="18">
        <v>0</v>
      </c>
      <c r="L71" s="18">
        <v>0</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BA71" s="120"/>
      <c r="BB71" s="121"/>
    </row>
    <row r="72" spans="1:54" ht="15.75" customHeight="1" thickBot="1" x14ac:dyDescent="0.3">
      <c r="A72" s="6">
        <f t="shared" si="2"/>
        <v>64</v>
      </c>
      <c r="B72" s="8" t="s">
        <v>72</v>
      </c>
      <c r="C72" s="18">
        <v>0</v>
      </c>
      <c r="D72" s="18">
        <v>0</v>
      </c>
      <c r="E72" s="18">
        <v>0</v>
      </c>
      <c r="F72" s="18">
        <v>0</v>
      </c>
      <c r="G72" s="18">
        <v>0</v>
      </c>
      <c r="H72" s="18">
        <v>0</v>
      </c>
      <c r="I72" s="18">
        <v>0</v>
      </c>
      <c r="J72" s="18">
        <v>0</v>
      </c>
      <c r="K72" s="18">
        <v>0</v>
      </c>
      <c r="L72" s="18">
        <v>0</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BA72" s="120"/>
      <c r="BB72" s="121"/>
    </row>
    <row r="73" spans="1:54" ht="15.75" customHeight="1" thickBot="1" x14ac:dyDescent="0.3">
      <c r="A73" s="6"/>
      <c r="B73" s="69" t="s">
        <v>1</v>
      </c>
      <c r="C73" s="164"/>
      <c r="D73" s="161"/>
      <c r="E73" s="161"/>
      <c r="F73" s="161"/>
      <c r="G73" s="161"/>
      <c r="H73" s="161"/>
      <c r="I73" s="162"/>
      <c r="J73" s="161"/>
      <c r="K73" s="161"/>
      <c r="L73" s="163"/>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108"/>
      <c r="AY73" s="108"/>
      <c r="BA73" s="120"/>
      <c r="BB73" s="121"/>
    </row>
    <row r="74" spans="1:54" ht="120" customHeight="1" thickBot="1" x14ac:dyDescent="0.3">
      <c r="A74" s="66" t="s">
        <v>73</v>
      </c>
      <c r="B74" s="65" t="s">
        <v>74</v>
      </c>
      <c r="C74" s="55" t="s">
        <v>261</v>
      </c>
      <c r="D74" s="56" t="s">
        <v>262</v>
      </c>
      <c r="E74" s="57" t="s">
        <v>263</v>
      </c>
      <c r="F74" s="58" t="s">
        <v>264</v>
      </c>
      <c r="G74" s="59" t="s">
        <v>265</v>
      </c>
      <c r="H74" s="60" t="s">
        <v>266</v>
      </c>
      <c r="I74" s="61" t="s">
        <v>267</v>
      </c>
      <c r="J74" s="62" t="s">
        <v>268</v>
      </c>
      <c r="K74" s="63" t="s">
        <v>269</v>
      </c>
      <c r="L74" s="64" t="s">
        <v>270</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BA74" s="120"/>
      <c r="BB74" s="121"/>
    </row>
    <row r="75" spans="1:54" ht="51" customHeight="1" thickBot="1" x14ac:dyDescent="0.3">
      <c r="A75" s="6"/>
      <c r="B75" s="9" t="s">
        <v>9</v>
      </c>
      <c r="C75" s="67" t="s">
        <v>10</v>
      </c>
      <c r="D75" s="67" t="s">
        <v>10</v>
      </c>
      <c r="E75" s="67" t="s">
        <v>10</v>
      </c>
      <c r="F75" s="67" t="s">
        <v>10</v>
      </c>
      <c r="G75" s="67" t="s">
        <v>10</v>
      </c>
      <c r="H75" s="67" t="s">
        <v>10</v>
      </c>
      <c r="I75" s="68" t="s">
        <v>10</v>
      </c>
      <c r="J75" s="67" t="s">
        <v>10</v>
      </c>
      <c r="K75" s="67" t="s">
        <v>10</v>
      </c>
      <c r="L75" s="67" t="s">
        <v>10</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108"/>
      <c r="AY75" s="108"/>
      <c r="BA75" s="120"/>
      <c r="BB75" s="121"/>
    </row>
    <row r="76" spans="1:54" ht="15.75" customHeight="1" thickBot="1" x14ac:dyDescent="0.3">
      <c r="A76" s="6">
        <f>+A72+1</f>
        <v>65</v>
      </c>
      <c r="B76" s="11" t="s">
        <v>75</v>
      </c>
      <c r="C76" s="18">
        <v>0</v>
      </c>
      <c r="D76" s="18">
        <v>0</v>
      </c>
      <c r="E76" s="18">
        <v>0</v>
      </c>
      <c r="F76" s="18">
        <v>0</v>
      </c>
      <c r="G76" s="18">
        <v>0</v>
      </c>
      <c r="H76" s="18">
        <v>0</v>
      </c>
      <c r="I76" s="18">
        <v>0</v>
      </c>
      <c r="J76" s="18">
        <v>0</v>
      </c>
      <c r="K76" s="18">
        <v>0</v>
      </c>
      <c r="L76" s="18">
        <v>0</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BA76" s="120"/>
      <c r="BB76" s="121"/>
    </row>
    <row r="77" spans="1:54" ht="15.75" customHeight="1" thickBot="1" x14ac:dyDescent="0.3">
      <c r="A77" s="6">
        <f>+A76+1</f>
        <v>66</v>
      </c>
      <c r="B77" s="7" t="s">
        <v>76</v>
      </c>
      <c r="C77" s="18">
        <v>0</v>
      </c>
      <c r="D77" s="18">
        <v>0</v>
      </c>
      <c r="E77" s="18">
        <v>0</v>
      </c>
      <c r="F77" s="18">
        <v>0</v>
      </c>
      <c r="G77" s="18">
        <v>0</v>
      </c>
      <c r="H77" s="18">
        <v>0</v>
      </c>
      <c r="I77" s="18">
        <v>0</v>
      </c>
      <c r="J77" s="18">
        <v>0</v>
      </c>
      <c r="K77" s="18">
        <v>0</v>
      </c>
      <c r="L77" s="18">
        <v>0</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BA77" s="120"/>
      <c r="BB77" s="121"/>
    </row>
    <row r="78" spans="1:54" ht="15.75" customHeight="1" thickBot="1" x14ac:dyDescent="0.3">
      <c r="A78" s="6">
        <f t="shared" ref="A78:A87" si="3">+A77+1</f>
        <v>67</v>
      </c>
      <c r="B78" s="11" t="s">
        <v>77</v>
      </c>
      <c r="C78" s="18">
        <v>0</v>
      </c>
      <c r="D78" s="18">
        <v>0</v>
      </c>
      <c r="E78" s="18">
        <v>0</v>
      </c>
      <c r="F78" s="18">
        <v>0</v>
      </c>
      <c r="G78" s="18">
        <v>0</v>
      </c>
      <c r="H78" s="18">
        <v>0</v>
      </c>
      <c r="I78" s="18">
        <v>0</v>
      </c>
      <c r="J78" s="18">
        <v>0</v>
      </c>
      <c r="K78" s="18">
        <v>0</v>
      </c>
      <c r="L78" s="18">
        <v>0</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BA78" s="120"/>
      <c r="BB78" s="121"/>
    </row>
    <row r="79" spans="1:54" ht="15.75" customHeight="1" thickBot="1" x14ac:dyDescent="0.3">
      <c r="A79" s="6">
        <f t="shared" si="3"/>
        <v>68</v>
      </c>
      <c r="B79" s="11" t="s">
        <v>78</v>
      </c>
      <c r="C79" s="18">
        <v>0</v>
      </c>
      <c r="D79" s="18">
        <v>0</v>
      </c>
      <c r="E79" s="18">
        <v>0</v>
      </c>
      <c r="F79" s="18">
        <v>0</v>
      </c>
      <c r="G79" s="18">
        <v>0</v>
      </c>
      <c r="H79" s="18">
        <v>0</v>
      </c>
      <c r="I79" s="18">
        <v>0</v>
      </c>
      <c r="J79" s="18">
        <v>0</v>
      </c>
      <c r="K79" s="18">
        <v>0</v>
      </c>
      <c r="L79" s="18">
        <v>0</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BA79" s="120"/>
      <c r="BB79" s="121"/>
    </row>
    <row r="80" spans="1:54" ht="15.75" customHeight="1" thickBot="1" x14ac:dyDescent="0.3">
      <c r="A80" s="6">
        <f t="shared" si="3"/>
        <v>69</v>
      </c>
      <c r="B80" s="11" t="s">
        <v>79</v>
      </c>
      <c r="C80" s="18">
        <v>0</v>
      </c>
      <c r="D80" s="18">
        <v>0</v>
      </c>
      <c r="E80" s="18">
        <v>0</v>
      </c>
      <c r="F80" s="18">
        <v>0</v>
      </c>
      <c r="G80" s="18">
        <v>0</v>
      </c>
      <c r="H80" s="18">
        <v>0</v>
      </c>
      <c r="I80" s="18">
        <v>0</v>
      </c>
      <c r="J80" s="18">
        <v>0</v>
      </c>
      <c r="K80" s="18">
        <v>0</v>
      </c>
      <c r="L80" s="18">
        <v>0</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BA80" s="120"/>
      <c r="BB80" s="121"/>
    </row>
    <row r="81" spans="1:54" ht="15.75" customHeight="1" thickBot="1" x14ac:dyDescent="0.3">
      <c r="A81" s="6">
        <f t="shared" si="3"/>
        <v>70</v>
      </c>
      <c r="B81" s="8" t="s">
        <v>279</v>
      </c>
      <c r="C81" s="18">
        <v>0</v>
      </c>
      <c r="D81" s="18">
        <v>0</v>
      </c>
      <c r="E81" s="18">
        <v>0</v>
      </c>
      <c r="F81" s="18">
        <v>0</v>
      </c>
      <c r="G81" s="18">
        <v>0</v>
      </c>
      <c r="H81" s="18">
        <v>0</v>
      </c>
      <c r="I81" s="18">
        <v>0</v>
      </c>
      <c r="J81" s="18">
        <v>0</v>
      </c>
      <c r="K81" s="18">
        <v>0</v>
      </c>
      <c r="L81" s="18">
        <v>0</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BA81" s="120"/>
      <c r="BB81" s="121"/>
    </row>
    <row r="82" spans="1:54" ht="15.75" customHeight="1" thickBot="1" x14ac:dyDescent="0.3">
      <c r="A82" s="6">
        <f t="shared" si="3"/>
        <v>71</v>
      </c>
      <c r="B82" s="8" t="s">
        <v>81</v>
      </c>
      <c r="C82" s="18">
        <v>0</v>
      </c>
      <c r="D82" s="18">
        <v>0</v>
      </c>
      <c r="E82" s="18">
        <v>0</v>
      </c>
      <c r="F82" s="18">
        <v>0</v>
      </c>
      <c r="G82" s="18">
        <v>0</v>
      </c>
      <c r="H82" s="18">
        <v>0</v>
      </c>
      <c r="I82" s="18">
        <v>0</v>
      </c>
      <c r="J82" s="18">
        <v>0</v>
      </c>
      <c r="K82" s="18">
        <v>0</v>
      </c>
      <c r="L82" s="18">
        <v>0</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BA82" s="120"/>
      <c r="BB82" s="121"/>
    </row>
    <row r="83" spans="1:54" ht="15.75" customHeight="1" thickBot="1" x14ac:dyDescent="0.3">
      <c r="A83" s="6">
        <f t="shared" si="3"/>
        <v>72</v>
      </c>
      <c r="B83" s="8" t="s">
        <v>82</v>
      </c>
      <c r="C83" s="18">
        <v>0</v>
      </c>
      <c r="D83" s="18">
        <v>0</v>
      </c>
      <c r="E83" s="18">
        <v>0</v>
      </c>
      <c r="F83" s="18">
        <v>0</v>
      </c>
      <c r="G83" s="18">
        <v>0</v>
      </c>
      <c r="H83" s="18">
        <v>0</v>
      </c>
      <c r="I83" s="18">
        <v>0</v>
      </c>
      <c r="J83" s="18">
        <v>0</v>
      </c>
      <c r="K83" s="18">
        <v>0</v>
      </c>
      <c r="L83" s="18">
        <v>0</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BA83" s="120"/>
      <c r="BB83" s="121"/>
    </row>
    <row r="84" spans="1:54" ht="15.75" customHeight="1" thickBot="1" x14ac:dyDescent="0.3">
      <c r="A84" s="6">
        <f t="shared" si="3"/>
        <v>73</v>
      </c>
      <c r="B84" s="8" t="s">
        <v>83</v>
      </c>
      <c r="C84" s="18">
        <v>0</v>
      </c>
      <c r="D84" s="18">
        <v>0</v>
      </c>
      <c r="E84" s="18">
        <v>0</v>
      </c>
      <c r="F84" s="18">
        <v>0</v>
      </c>
      <c r="G84" s="18">
        <v>0</v>
      </c>
      <c r="H84" s="18">
        <v>0</v>
      </c>
      <c r="I84" s="18">
        <v>0</v>
      </c>
      <c r="J84" s="18">
        <v>0</v>
      </c>
      <c r="K84" s="18">
        <v>0</v>
      </c>
      <c r="L84" s="18">
        <v>0</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BA84" s="120"/>
      <c r="BB84" s="121"/>
    </row>
    <row r="85" spans="1:54" ht="15.75" customHeight="1" thickBot="1" x14ac:dyDescent="0.3">
      <c r="A85" s="6">
        <f t="shared" si="3"/>
        <v>74</v>
      </c>
      <c r="B85" s="8" t="s">
        <v>548</v>
      </c>
      <c r="C85" s="18">
        <v>0</v>
      </c>
      <c r="D85" s="18">
        <v>0</v>
      </c>
      <c r="E85" s="18">
        <v>0</v>
      </c>
      <c r="F85" s="18">
        <v>0</v>
      </c>
      <c r="G85" s="18">
        <v>0</v>
      </c>
      <c r="H85" s="18">
        <v>0</v>
      </c>
      <c r="I85" s="18">
        <v>0</v>
      </c>
      <c r="J85" s="18">
        <v>0</v>
      </c>
      <c r="K85" s="18">
        <v>0</v>
      </c>
      <c r="L85" s="18">
        <v>0</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BA85" s="120"/>
      <c r="BB85" s="121"/>
    </row>
    <row r="86" spans="1:54" ht="15.75" customHeight="1" thickBot="1" x14ac:dyDescent="0.3">
      <c r="A86" s="6">
        <f t="shared" si="3"/>
        <v>75</v>
      </c>
      <c r="B86" s="8" t="s">
        <v>549</v>
      </c>
      <c r="C86" s="129" t="s">
        <v>285</v>
      </c>
      <c r="D86" s="129" t="s">
        <v>285</v>
      </c>
      <c r="E86" s="129" t="s">
        <v>285</v>
      </c>
      <c r="F86" s="129" t="s">
        <v>285</v>
      </c>
      <c r="G86" s="129" t="s">
        <v>285</v>
      </c>
      <c r="H86" s="129" t="s">
        <v>285</v>
      </c>
      <c r="I86" s="129" t="s">
        <v>285</v>
      </c>
      <c r="J86" s="129" t="s">
        <v>285</v>
      </c>
      <c r="K86" s="129" t="s">
        <v>285</v>
      </c>
      <c r="L86" s="129" t="s">
        <v>285</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BA86" s="120"/>
      <c r="BB86" s="121"/>
    </row>
    <row r="87" spans="1:54" ht="15.75" customHeight="1" thickBot="1" x14ac:dyDescent="0.3">
      <c r="A87" s="6">
        <f t="shared" si="3"/>
        <v>76</v>
      </c>
      <c r="B87" s="8" t="s">
        <v>86</v>
      </c>
      <c r="C87" s="18">
        <v>0</v>
      </c>
      <c r="D87" s="18">
        <v>0</v>
      </c>
      <c r="E87" s="18">
        <v>0</v>
      </c>
      <c r="F87" s="18">
        <v>0</v>
      </c>
      <c r="G87" s="18">
        <v>0</v>
      </c>
      <c r="H87" s="18">
        <v>0</v>
      </c>
      <c r="I87" s="18">
        <v>0</v>
      </c>
      <c r="J87" s="18">
        <v>0</v>
      </c>
      <c r="K87" s="18">
        <v>0</v>
      </c>
      <c r="L87" s="18">
        <v>0</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BA87" s="120"/>
      <c r="BB87" s="121"/>
    </row>
    <row r="88" spans="1:54" ht="15.75" customHeight="1" thickBot="1" x14ac:dyDescent="0.3">
      <c r="A88" s="6">
        <v>75</v>
      </c>
      <c r="B88" s="8" t="s">
        <v>280</v>
      </c>
      <c r="C88" s="18">
        <v>0</v>
      </c>
      <c r="D88" s="18">
        <v>0</v>
      </c>
      <c r="E88" s="18">
        <v>0</v>
      </c>
      <c r="F88" s="18">
        <v>0</v>
      </c>
      <c r="G88" s="18">
        <v>0</v>
      </c>
      <c r="H88" s="18">
        <v>0</v>
      </c>
      <c r="I88" s="18">
        <v>0</v>
      </c>
      <c r="J88" s="18">
        <v>0</v>
      </c>
      <c r="K88" s="18">
        <v>0</v>
      </c>
      <c r="L88" s="18">
        <v>0</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BA88" s="120"/>
      <c r="BB88" s="121"/>
    </row>
    <row r="89" spans="1:54" ht="15.75" customHeight="1" thickBot="1" x14ac:dyDescent="0.3">
      <c r="A89" s="6">
        <v>76</v>
      </c>
      <c r="B89" s="8" t="s">
        <v>87</v>
      </c>
      <c r="C89" s="18">
        <v>0</v>
      </c>
      <c r="D89" s="18">
        <v>0</v>
      </c>
      <c r="E89" s="18">
        <v>0</v>
      </c>
      <c r="F89" s="18">
        <v>0</v>
      </c>
      <c r="G89" s="18">
        <v>0</v>
      </c>
      <c r="H89" s="18">
        <v>0</v>
      </c>
      <c r="I89" s="18">
        <v>0</v>
      </c>
      <c r="J89" s="18">
        <v>0</v>
      </c>
      <c r="K89" s="18">
        <v>0</v>
      </c>
      <c r="L89" s="18">
        <v>0</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BA89" s="120"/>
      <c r="BB89" s="121"/>
    </row>
    <row r="90" spans="1:54" ht="15.75" customHeight="1" thickBot="1" x14ac:dyDescent="0.3">
      <c r="A90" s="6"/>
      <c r="B90" s="69" t="s">
        <v>1</v>
      </c>
      <c r="C90" s="165"/>
      <c r="D90" s="161"/>
      <c r="E90" s="161"/>
      <c r="F90" s="161"/>
      <c r="G90" s="161"/>
      <c r="H90" s="161"/>
      <c r="I90" s="162"/>
      <c r="J90" s="161"/>
      <c r="K90" s="161"/>
      <c r="L90" s="163"/>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108"/>
      <c r="AY90" s="108"/>
      <c r="BA90" s="120"/>
      <c r="BB90" s="121"/>
    </row>
    <row r="91" spans="1:54" ht="123" customHeight="1" thickBot="1" x14ac:dyDescent="0.3">
      <c r="A91" s="66" t="s">
        <v>88</v>
      </c>
      <c r="B91" s="65" t="s">
        <v>89</v>
      </c>
      <c r="C91" s="55" t="s">
        <v>261</v>
      </c>
      <c r="D91" s="56" t="s">
        <v>262</v>
      </c>
      <c r="E91" s="57" t="s">
        <v>263</v>
      </c>
      <c r="F91" s="58" t="s">
        <v>264</v>
      </c>
      <c r="G91" s="59" t="s">
        <v>265</v>
      </c>
      <c r="H91" s="60" t="s">
        <v>266</v>
      </c>
      <c r="I91" s="61" t="s">
        <v>267</v>
      </c>
      <c r="J91" s="62" t="s">
        <v>268</v>
      </c>
      <c r="K91" s="63" t="s">
        <v>269</v>
      </c>
      <c r="L91" s="64" t="s">
        <v>270</v>
      </c>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BA91" s="120"/>
      <c r="BB91" s="121"/>
    </row>
    <row r="92" spans="1:54" ht="51" customHeight="1" thickBot="1" x14ac:dyDescent="0.3">
      <c r="A92" s="6"/>
      <c r="B92" s="9" t="s">
        <v>9</v>
      </c>
      <c r="C92" s="67" t="s">
        <v>10</v>
      </c>
      <c r="D92" s="67" t="s">
        <v>10</v>
      </c>
      <c r="E92" s="67" t="s">
        <v>10</v>
      </c>
      <c r="F92" s="67" t="s">
        <v>10</v>
      </c>
      <c r="G92" s="67" t="s">
        <v>10</v>
      </c>
      <c r="H92" s="67" t="s">
        <v>10</v>
      </c>
      <c r="I92" s="68" t="s">
        <v>10</v>
      </c>
      <c r="J92" s="67" t="s">
        <v>10</v>
      </c>
      <c r="K92" s="67" t="s">
        <v>10</v>
      </c>
      <c r="L92" s="67" t="s">
        <v>10</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108"/>
      <c r="AY92" s="108"/>
      <c r="BA92" s="120"/>
      <c r="BB92" s="121"/>
    </row>
    <row r="93" spans="1:54" ht="15.75" customHeight="1" thickBot="1" x14ac:dyDescent="0.3">
      <c r="A93" s="6">
        <f>+A89+1</f>
        <v>77</v>
      </c>
      <c r="B93" s="11" t="s">
        <v>90</v>
      </c>
      <c r="C93" s="18">
        <v>0</v>
      </c>
      <c r="D93" s="18">
        <v>0</v>
      </c>
      <c r="E93" s="18">
        <v>0</v>
      </c>
      <c r="F93" s="18">
        <v>0</v>
      </c>
      <c r="G93" s="18">
        <v>0</v>
      </c>
      <c r="H93" s="18">
        <v>0</v>
      </c>
      <c r="I93" s="18">
        <v>0</v>
      </c>
      <c r="J93" s="18">
        <v>0</v>
      </c>
      <c r="K93" s="18">
        <v>0</v>
      </c>
      <c r="L93" s="18">
        <v>0</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BA93" s="120"/>
      <c r="BB93" s="121"/>
    </row>
    <row r="94" spans="1:54" ht="15.75" customHeight="1" thickBot="1" x14ac:dyDescent="0.3">
      <c r="A94" s="6">
        <f>+A93+1</f>
        <v>78</v>
      </c>
      <c r="B94" s="11" t="s">
        <v>91</v>
      </c>
      <c r="C94" s="18">
        <v>0</v>
      </c>
      <c r="D94" s="18">
        <v>0</v>
      </c>
      <c r="E94" s="18">
        <v>0</v>
      </c>
      <c r="F94" s="18">
        <v>0</v>
      </c>
      <c r="G94" s="18">
        <v>0</v>
      </c>
      <c r="H94" s="18">
        <v>0</v>
      </c>
      <c r="I94" s="18">
        <v>0</v>
      </c>
      <c r="J94" s="18">
        <v>0</v>
      </c>
      <c r="K94" s="18">
        <v>0</v>
      </c>
      <c r="L94" s="18">
        <v>0</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BA94" s="120"/>
      <c r="BB94" s="121"/>
    </row>
    <row r="95" spans="1:54" ht="15.75" customHeight="1" thickBot="1" x14ac:dyDescent="0.3">
      <c r="A95" s="6">
        <f t="shared" ref="A95:A101" si="4">+A94+1</f>
        <v>79</v>
      </c>
      <c r="B95" s="11" t="s">
        <v>281</v>
      </c>
      <c r="C95" s="18">
        <v>0</v>
      </c>
      <c r="D95" s="18">
        <v>0</v>
      </c>
      <c r="E95" s="18">
        <v>0</v>
      </c>
      <c r="F95" s="18">
        <v>0</v>
      </c>
      <c r="G95" s="18">
        <v>0</v>
      </c>
      <c r="H95" s="18">
        <v>0</v>
      </c>
      <c r="I95" s="18">
        <v>0</v>
      </c>
      <c r="J95" s="18">
        <v>0</v>
      </c>
      <c r="K95" s="18">
        <v>0</v>
      </c>
      <c r="L95" s="18">
        <v>0</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BA95" s="120"/>
      <c r="BB95" s="121"/>
    </row>
    <row r="96" spans="1:54" ht="15.75" customHeight="1" thickBot="1" x14ac:dyDescent="0.3">
      <c r="A96" s="6">
        <f t="shared" si="4"/>
        <v>80</v>
      </c>
      <c r="B96" s="11" t="s">
        <v>93</v>
      </c>
      <c r="C96" s="18">
        <v>0</v>
      </c>
      <c r="D96" s="18">
        <v>0</v>
      </c>
      <c r="E96" s="18">
        <v>0</v>
      </c>
      <c r="F96" s="18">
        <v>0</v>
      </c>
      <c r="G96" s="18">
        <v>0</v>
      </c>
      <c r="H96" s="18">
        <v>0</v>
      </c>
      <c r="I96" s="18">
        <v>0</v>
      </c>
      <c r="J96" s="18">
        <v>0</v>
      </c>
      <c r="K96" s="18">
        <v>0</v>
      </c>
      <c r="L96" s="18">
        <v>0</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BA96" s="120"/>
      <c r="BB96" s="121"/>
    </row>
    <row r="97" spans="1:54" ht="15.75" customHeight="1" thickBot="1" x14ac:dyDescent="0.3">
      <c r="A97" s="6">
        <f t="shared" si="4"/>
        <v>81</v>
      </c>
      <c r="B97" s="11" t="s">
        <v>94</v>
      </c>
      <c r="C97" s="18">
        <v>0</v>
      </c>
      <c r="D97" s="18">
        <v>0</v>
      </c>
      <c r="E97" s="18">
        <v>0</v>
      </c>
      <c r="F97" s="18">
        <v>0</v>
      </c>
      <c r="G97" s="18">
        <v>0</v>
      </c>
      <c r="H97" s="18">
        <v>0</v>
      </c>
      <c r="I97" s="18">
        <v>0</v>
      </c>
      <c r="J97" s="18">
        <v>0</v>
      </c>
      <c r="K97" s="18">
        <v>0</v>
      </c>
      <c r="L97" s="18">
        <v>0</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BA97" s="120"/>
      <c r="BB97" s="121"/>
    </row>
    <row r="98" spans="1:54" ht="15.75" customHeight="1" thickBot="1" x14ac:dyDescent="0.3">
      <c r="A98" s="6">
        <f t="shared" si="4"/>
        <v>82</v>
      </c>
      <c r="B98" s="11" t="s">
        <v>95</v>
      </c>
      <c r="C98" s="18">
        <v>0</v>
      </c>
      <c r="D98" s="18">
        <v>0</v>
      </c>
      <c r="E98" s="18">
        <v>0</v>
      </c>
      <c r="F98" s="18">
        <v>0</v>
      </c>
      <c r="G98" s="18">
        <v>0</v>
      </c>
      <c r="H98" s="18">
        <v>0</v>
      </c>
      <c r="I98" s="18">
        <v>0</v>
      </c>
      <c r="J98" s="18">
        <v>0</v>
      </c>
      <c r="K98" s="18">
        <v>0</v>
      </c>
      <c r="L98" s="18">
        <v>0</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BA98" s="120"/>
      <c r="BB98" s="121"/>
    </row>
    <row r="99" spans="1:54" ht="15.75" customHeight="1" thickBot="1" x14ac:dyDescent="0.3">
      <c r="A99" s="6">
        <f t="shared" si="4"/>
        <v>83</v>
      </c>
      <c r="B99" s="11" t="s">
        <v>96</v>
      </c>
      <c r="C99" s="18">
        <v>0</v>
      </c>
      <c r="D99" s="18">
        <v>0</v>
      </c>
      <c r="E99" s="18">
        <v>0</v>
      </c>
      <c r="F99" s="18">
        <v>0</v>
      </c>
      <c r="G99" s="18">
        <v>0</v>
      </c>
      <c r="H99" s="18">
        <v>0</v>
      </c>
      <c r="I99" s="18">
        <v>0</v>
      </c>
      <c r="J99" s="18">
        <v>0</v>
      </c>
      <c r="K99" s="18">
        <v>0</v>
      </c>
      <c r="L99" s="18">
        <v>0</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BA99" s="120"/>
      <c r="BB99" s="121"/>
    </row>
    <row r="100" spans="1:54" ht="15.75" customHeight="1" thickBot="1" x14ac:dyDescent="0.3">
      <c r="A100" s="6">
        <f t="shared" si="4"/>
        <v>84</v>
      </c>
      <c r="B100" s="11" t="s">
        <v>97</v>
      </c>
      <c r="C100" s="18">
        <v>0</v>
      </c>
      <c r="D100" s="18">
        <v>0</v>
      </c>
      <c r="E100" s="18">
        <v>0</v>
      </c>
      <c r="F100" s="18">
        <v>0</v>
      </c>
      <c r="G100" s="18">
        <v>0</v>
      </c>
      <c r="H100" s="18">
        <v>0</v>
      </c>
      <c r="I100" s="18">
        <v>0</v>
      </c>
      <c r="J100" s="18">
        <v>0</v>
      </c>
      <c r="K100" s="18">
        <v>0</v>
      </c>
      <c r="L100" s="18">
        <v>0</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BA100" s="120"/>
      <c r="BB100" s="121"/>
    </row>
    <row r="101" spans="1:54" ht="15.75" customHeight="1" thickBot="1" x14ac:dyDescent="0.3">
      <c r="A101" s="6">
        <f t="shared" si="4"/>
        <v>85</v>
      </c>
      <c r="B101" s="8" t="s">
        <v>98</v>
      </c>
      <c r="C101" s="18">
        <v>0</v>
      </c>
      <c r="D101" s="18">
        <v>0</v>
      </c>
      <c r="E101" s="18">
        <v>0</v>
      </c>
      <c r="F101" s="18">
        <v>0</v>
      </c>
      <c r="G101" s="18">
        <v>0</v>
      </c>
      <c r="H101" s="18">
        <v>0</v>
      </c>
      <c r="I101" s="18">
        <v>0</v>
      </c>
      <c r="J101" s="18">
        <v>0</v>
      </c>
      <c r="K101" s="18">
        <v>0</v>
      </c>
      <c r="L101" s="18">
        <v>0</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BA101" s="120"/>
      <c r="BB101" s="121"/>
    </row>
    <row r="102" spans="1:54" ht="15" customHeight="1" thickBot="1" x14ac:dyDescent="0.3">
      <c r="A102" s="6"/>
      <c r="B102" s="69" t="s">
        <v>1</v>
      </c>
      <c r="C102" s="160"/>
      <c r="D102" s="161"/>
      <c r="E102" s="161"/>
      <c r="F102" s="161"/>
      <c r="G102" s="161"/>
      <c r="H102" s="161"/>
      <c r="I102" s="162"/>
      <c r="J102" s="161"/>
      <c r="K102" s="161"/>
      <c r="L102" s="163"/>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108"/>
      <c r="AY102" s="108"/>
      <c r="BA102" s="120"/>
      <c r="BB102" s="121"/>
    </row>
    <row r="103" spans="1:54" ht="126" customHeight="1" thickBot="1" x14ac:dyDescent="0.3">
      <c r="A103" s="66" t="s">
        <v>99</v>
      </c>
      <c r="B103" s="65" t="s">
        <v>100</v>
      </c>
      <c r="C103" s="55" t="s">
        <v>261</v>
      </c>
      <c r="D103" s="56" t="s">
        <v>262</v>
      </c>
      <c r="E103" s="57" t="s">
        <v>263</v>
      </c>
      <c r="F103" s="58" t="s">
        <v>264</v>
      </c>
      <c r="G103" s="59" t="s">
        <v>265</v>
      </c>
      <c r="H103" s="60" t="s">
        <v>266</v>
      </c>
      <c r="I103" s="61" t="s">
        <v>267</v>
      </c>
      <c r="J103" s="62" t="s">
        <v>268</v>
      </c>
      <c r="K103" s="63" t="s">
        <v>269</v>
      </c>
      <c r="L103" s="64" t="s">
        <v>270</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BA103" s="120"/>
      <c r="BB103" s="121"/>
    </row>
    <row r="104" spans="1:54" ht="48" customHeight="1" thickBot="1" x14ac:dyDescent="0.3">
      <c r="A104" s="6"/>
      <c r="B104" s="9" t="s">
        <v>9</v>
      </c>
      <c r="C104" s="67" t="s">
        <v>10</v>
      </c>
      <c r="D104" s="67" t="s">
        <v>10</v>
      </c>
      <c r="E104" s="67" t="s">
        <v>10</v>
      </c>
      <c r="F104" s="67" t="s">
        <v>10</v>
      </c>
      <c r="G104" s="67" t="s">
        <v>10</v>
      </c>
      <c r="H104" s="67" t="s">
        <v>10</v>
      </c>
      <c r="I104" s="68" t="s">
        <v>10</v>
      </c>
      <c r="J104" s="67" t="s">
        <v>10</v>
      </c>
      <c r="K104" s="67" t="s">
        <v>10</v>
      </c>
      <c r="L104" s="67" t="s">
        <v>10</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108"/>
      <c r="AY104" s="108"/>
      <c r="BA104" s="120"/>
      <c r="BB104" s="121"/>
    </row>
    <row r="105" spans="1:54" ht="15.75" customHeight="1" thickBot="1" x14ac:dyDescent="0.3">
      <c r="A105" s="6">
        <f>+A101+1</f>
        <v>86</v>
      </c>
      <c r="B105" s="11" t="s">
        <v>101</v>
      </c>
      <c r="C105" s="18">
        <v>0</v>
      </c>
      <c r="D105" s="18">
        <v>0</v>
      </c>
      <c r="E105" s="18">
        <v>0</v>
      </c>
      <c r="F105" s="18">
        <v>0</v>
      </c>
      <c r="G105" s="18">
        <v>0</v>
      </c>
      <c r="H105" s="18">
        <v>0</v>
      </c>
      <c r="I105" s="18">
        <v>0</v>
      </c>
      <c r="J105" s="18">
        <v>0</v>
      </c>
      <c r="K105" s="18">
        <v>0</v>
      </c>
      <c r="L105" s="18">
        <v>0</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BA105" s="120"/>
      <c r="BB105" s="121"/>
    </row>
    <row r="106" spans="1:54" ht="15.75" customHeight="1" thickBot="1" x14ac:dyDescent="0.3">
      <c r="A106" s="6">
        <f>+A105+1</f>
        <v>87</v>
      </c>
      <c r="B106" s="11" t="s">
        <v>102</v>
      </c>
      <c r="C106" s="18">
        <v>0</v>
      </c>
      <c r="D106" s="18">
        <v>0</v>
      </c>
      <c r="E106" s="18">
        <v>0</v>
      </c>
      <c r="F106" s="18">
        <v>0</v>
      </c>
      <c r="G106" s="18">
        <v>0</v>
      </c>
      <c r="H106" s="18">
        <v>0</v>
      </c>
      <c r="I106" s="18">
        <v>0</v>
      </c>
      <c r="J106" s="18">
        <v>0</v>
      </c>
      <c r="K106" s="18">
        <v>0</v>
      </c>
      <c r="L106" s="18">
        <v>0</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BA106" s="120"/>
      <c r="BB106" s="121"/>
    </row>
    <row r="107" spans="1:54" ht="15.75" customHeight="1" thickBot="1" x14ac:dyDescent="0.3">
      <c r="A107" s="6">
        <f t="shared" ref="A107:A128" si="5">+A106+1</f>
        <v>88</v>
      </c>
      <c r="B107" s="11" t="s">
        <v>103</v>
      </c>
      <c r="C107" s="18">
        <v>0</v>
      </c>
      <c r="D107" s="18">
        <v>0</v>
      </c>
      <c r="E107" s="18">
        <v>0</v>
      </c>
      <c r="F107" s="18">
        <v>0</v>
      </c>
      <c r="G107" s="18">
        <v>0</v>
      </c>
      <c r="H107" s="18">
        <v>0</v>
      </c>
      <c r="I107" s="18">
        <v>0</v>
      </c>
      <c r="J107" s="18">
        <v>0</v>
      </c>
      <c r="K107" s="18">
        <v>0</v>
      </c>
      <c r="L107" s="18">
        <v>0</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BA107" s="120"/>
      <c r="BB107" s="121"/>
    </row>
    <row r="108" spans="1:54" ht="18.75" customHeight="1" thickBot="1" x14ac:dyDescent="0.3">
      <c r="A108" s="6">
        <f t="shared" si="5"/>
        <v>89</v>
      </c>
      <c r="B108" s="11" t="s">
        <v>104</v>
      </c>
      <c r="C108" s="158" t="s">
        <v>285</v>
      </c>
      <c r="D108" s="158" t="s">
        <v>285</v>
      </c>
      <c r="E108" s="158" t="s">
        <v>285</v>
      </c>
      <c r="F108" s="158" t="s">
        <v>285</v>
      </c>
      <c r="G108" s="158" t="s">
        <v>285</v>
      </c>
      <c r="H108" s="158" t="s">
        <v>285</v>
      </c>
      <c r="I108" s="158" t="s">
        <v>285</v>
      </c>
      <c r="J108" s="158" t="s">
        <v>285</v>
      </c>
      <c r="K108" s="158" t="s">
        <v>285</v>
      </c>
      <c r="L108" s="158" t="s">
        <v>285</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BA108" s="120"/>
      <c r="BB108" s="121"/>
    </row>
    <row r="109" spans="1:54" ht="15.75" customHeight="1" thickBot="1" x14ac:dyDescent="0.3">
      <c r="A109" s="6">
        <f t="shared" si="5"/>
        <v>90</v>
      </c>
      <c r="B109" s="11" t="s">
        <v>105</v>
      </c>
      <c r="C109" s="18">
        <v>0</v>
      </c>
      <c r="D109" s="18">
        <v>0</v>
      </c>
      <c r="E109" s="18">
        <v>0</v>
      </c>
      <c r="F109" s="18">
        <v>0</v>
      </c>
      <c r="G109" s="18">
        <v>0</v>
      </c>
      <c r="H109" s="18">
        <v>0</v>
      </c>
      <c r="I109" s="18">
        <v>0</v>
      </c>
      <c r="J109" s="18">
        <v>0</v>
      </c>
      <c r="K109" s="18">
        <v>0</v>
      </c>
      <c r="L109" s="18">
        <v>0</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BA109" s="120"/>
      <c r="BB109" s="121"/>
    </row>
    <row r="110" spans="1:54" ht="15.75" customHeight="1" thickBot="1" x14ac:dyDescent="0.3">
      <c r="A110" s="6">
        <f t="shared" si="5"/>
        <v>91</v>
      </c>
      <c r="B110" s="11" t="s">
        <v>106</v>
      </c>
      <c r="C110" s="18">
        <v>0</v>
      </c>
      <c r="D110" s="18">
        <v>0</v>
      </c>
      <c r="E110" s="18">
        <v>0</v>
      </c>
      <c r="F110" s="18">
        <v>0</v>
      </c>
      <c r="G110" s="18">
        <v>0</v>
      </c>
      <c r="H110" s="18">
        <v>0</v>
      </c>
      <c r="I110" s="18">
        <v>0</v>
      </c>
      <c r="J110" s="18">
        <v>0</v>
      </c>
      <c r="K110" s="18">
        <v>0</v>
      </c>
      <c r="L110" s="18">
        <v>0</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BA110" s="120"/>
      <c r="BB110" s="121"/>
    </row>
    <row r="111" spans="1:54" ht="15.75" customHeight="1" thickBot="1" x14ac:dyDescent="0.3">
      <c r="A111" s="6">
        <f t="shared" si="5"/>
        <v>92</v>
      </c>
      <c r="B111" s="11" t="s">
        <v>107</v>
      </c>
      <c r="C111" s="18">
        <v>0</v>
      </c>
      <c r="D111" s="18">
        <v>0</v>
      </c>
      <c r="E111" s="18">
        <v>0</v>
      </c>
      <c r="F111" s="18">
        <v>0</v>
      </c>
      <c r="G111" s="18">
        <v>0</v>
      </c>
      <c r="H111" s="18">
        <v>0</v>
      </c>
      <c r="I111" s="18">
        <v>0</v>
      </c>
      <c r="J111" s="18">
        <v>0</v>
      </c>
      <c r="K111" s="18">
        <v>0</v>
      </c>
      <c r="L111" s="18">
        <v>0</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BA111" s="120"/>
      <c r="BB111" s="121"/>
    </row>
    <row r="112" spans="1:54" ht="15.75" customHeight="1" thickBot="1" x14ac:dyDescent="0.3">
      <c r="A112" s="6">
        <f t="shared" si="5"/>
        <v>93</v>
      </c>
      <c r="B112" s="11" t="s">
        <v>108</v>
      </c>
      <c r="C112" s="18">
        <v>0</v>
      </c>
      <c r="D112" s="18">
        <v>0</v>
      </c>
      <c r="E112" s="18">
        <v>0</v>
      </c>
      <c r="F112" s="18">
        <v>0</v>
      </c>
      <c r="G112" s="18">
        <v>0</v>
      </c>
      <c r="H112" s="18">
        <v>0</v>
      </c>
      <c r="I112" s="18">
        <v>0</v>
      </c>
      <c r="J112" s="18">
        <v>0</v>
      </c>
      <c r="K112" s="18">
        <v>0</v>
      </c>
      <c r="L112" s="18">
        <v>0</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BA112" s="120"/>
      <c r="BB112" s="121"/>
    </row>
    <row r="113" spans="1:54" ht="15.75" customHeight="1" thickBot="1" x14ac:dyDescent="0.3">
      <c r="A113" s="6">
        <f t="shared" si="5"/>
        <v>94</v>
      </c>
      <c r="B113" s="11" t="s">
        <v>109</v>
      </c>
      <c r="C113" s="18">
        <v>0</v>
      </c>
      <c r="D113" s="18">
        <v>0</v>
      </c>
      <c r="E113" s="18">
        <v>0</v>
      </c>
      <c r="F113" s="18">
        <v>0</v>
      </c>
      <c r="G113" s="18">
        <v>0</v>
      </c>
      <c r="H113" s="18">
        <v>0</v>
      </c>
      <c r="I113" s="18">
        <v>0</v>
      </c>
      <c r="J113" s="18">
        <v>0</v>
      </c>
      <c r="K113" s="18">
        <v>0</v>
      </c>
      <c r="L113" s="18">
        <v>0</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BA113" s="120"/>
      <c r="BB113" s="121"/>
    </row>
    <row r="114" spans="1:54" ht="15.75" customHeight="1" thickBot="1" x14ac:dyDescent="0.3">
      <c r="A114" s="6">
        <f t="shared" si="5"/>
        <v>95</v>
      </c>
      <c r="B114" s="11" t="s">
        <v>110</v>
      </c>
      <c r="C114" s="18">
        <v>0</v>
      </c>
      <c r="D114" s="18">
        <v>0</v>
      </c>
      <c r="E114" s="18">
        <v>0</v>
      </c>
      <c r="F114" s="18">
        <v>0</v>
      </c>
      <c r="G114" s="18">
        <v>0</v>
      </c>
      <c r="H114" s="18">
        <v>0</v>
      </c>
      <c r="I114" s="18">
        <v>0</v>
      </c>
      <c r="J114" s="18">
        <v>0</v>
      </c>
      <c r="K114" s="18">
        <v>0</v>
      </c>
      <c r="L114" s="18">
        <v>0</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BA114" s="120"/>
      <c r="BB114" s="121"/>
    </row>
    <row r="115" spans="1:54" ht="15.75" customHeight="1" thickBot="1" x14ac:dyDescent="0.3">
      <c r="A115" s="6">
        <f t="shared" si="5"/>
        <v>96</v>
      </c>
      <c r="B115" s="8" t="s">
        <v>111</v>
      </c>
      <c r="C115" s="18">
        <v>0</v>
      </c>
      <c r="D115" s="18">
        <v>0</v>
      </c>
      <c r="E115" s="18">
        <v>0</v>
      </c>
      <c r="F115" s="18">
        <v>0</v>
      </c>
      <c r="G115" s="18">
        <v>0</v>
      </c>
      <c r="H115" s="18">
        <v>0</v>
      </c>
      <c r="I115" s="18">
        <v>0</v>
      </c>
      <c r="J115" s="18">
        <v>0</v>
      </c>
      <c r="K115" s="18">
        <v>0</v>
      </c>
      <c r="L115" s="18">
        <v>0</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BA115" s="120"/>
      <c r="BB115" s="121"/>
    </row>
    <row r="116" spans="1:54" ht="15.75" customHeight="1" thickBot="1" x14ac:dyDescent="0.3">
      <c r="A116" s="6">
        <f t="shared" si="5"/>
        <v>97</v>
      </c>
      <c r="B116" s="8" t="s">
        <v>112</v>
      </c>
      <c r="C116" s="18">
        <v>0</v>
      </c>
      <c r="D116" s="18">
        <v>0</v>
      </c>
      <c r="E116" s="18">
        <v>0</v>
      </c>
      <c r="F116" s="18">
        <v>0</v>
      </c>
      <c r="G116" s="18">
        <v>0</v>
      </c>
      <c r="H116" s="18">
        <v>0</v>
      </c>
      <c r="I116" s="18">
        <v>0</v>
      </c>
      <c r="J116" s="18">
        <v>0</v>
      </c>
      <c r="K116" s="18">
        <v>0</v>
      </c>
      <c r="L116" s="18">
        <v>0</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BA116" s="120"/>
      <c r="BB116" s="121"/>
    </row>
    <row r="117" spans="1:54" ht="15.75" customHeight="1" thickBot="1" x14ac:dyDescent="0.3">
      <c r="A117" s="6">
        <f t="shared" si="5"/>
        <v>98</v>
      </c>
      <c r="B117" s="8" t="s">
        <v>113</v>
      </c>
      <c r="C117" s="18">
        <v>0</v>
      </c>
      <c r="D117" s="18">
        <v>0</v>
      </c>
      <c r="E117" s="18">
        <v>0</v>
      </c>
      <c r="F117" s="18">
        <v>0</v>
      </c>
      <c r="G117" s="18">
        <v>0</v>
      </c>
      <c r="H117" s="18">
        <v>0</v>
      </c>
      <c r="I117" s="18">
        <v>0</v>
      </c>
      <c r="J117" s="18">
        <v>0</v>
      </c>
      <c r="K117" s="18">
        <v>0</v>
      </c>
      <c r="L117" s="18">
        <v>0</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BA117" s="120"/>
      <c r="BB117" s="121"/>
    </row>
    <row r="118" spans="1:54" ht="15.75" customHeight="1" thickBot="1" x14ac:dyDescent="0.3">
      <c r="A118" s="6">
        <f t="shared" si="5"/>
        <v>99</v>
      </c>
      <c r="B118" s="8" t="s">
        <v>114</v>
      </c>
      <c r="C118" s="18">
        <v>0</v>
      </c>
      <c r="D118" s="18">
        <v>0</v>
      </c>
      <c r="E118" s="18">
        <v>0</v>
      </c>
      <c r="F118" s="18">
        <v>0</v>
      </c>
      <c r="G118" s="18">
        <v>0</v>
      </c>
      <c r="H118" s="18">
        <v>0</v>
      </c>
      <c r="I118" s="18">
        <v>0</v>
      </c>
      <c r="J118" s="18">
        <v>0</v>
      </c>
      <c r="K118" s="18">
        <v>0</v>
      </c>
      <c r="L118" s="18">
        <v>0</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BA118" s="120"/>
      <c r="BB118" s="121"/>
    </row>
    <row r="119" spans="1:54" ht="15.75" customHeight="1" thickBot="1" x14ac:dyDescent="0.3">
      <c r="A119" s="6">
        <f t="shared" si="5"/>
        <v>100</v>
      </c>
      <c r="B119" s="8" t="s">
        <v>115</v>
      </c>
      <c r="C119" s="18">
        <v>0</v>
      </c>
      <c r="D119" s="18">
        <v>0</v>
      </c>
      <c r="E119" s="18">
        <v>0</v>
      </c>
      <c r="F119" s="18">
        <v>0</v>
      </c>
      <c r="G119" s="18">
        <v>0</v>
      </c>
      <c r="H119" s="18">
        <v>0</v>
      </c>
      <c r="I119" s="18">
        <v>0</v>
      </c>
      <c r="J119" s="18">
        <v>0</v>
      </c>
      <c r="K119" s="18">
        <v>0</v>
      </c>
      <c r="L119" s="18">
        <v>0</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BA119" s="120"/>
      <c r="BB119" s="121"/>
    </row>
    <row r="120" spans="1:54" ht="15.75" customHeight="1" thickBot="1" x14ac:dyDescent="0.3">
      <c r="A120" s="6">
        <f t="shared" si="5"/>
        <v>101</v>
      </c>
      <c r="B120" s="8" t="s">
        <v>116</v>
      </c>
      <c r="C120" s="18">
        <v>0</v>
      </c>
      <c r="D120" s="18">
        <v>0</v>
      </c>
      <c r="E120" s="18">
        <v>0</v>
      </c>
      <c r="F120" s="18">
        <v>0</v>
      </c>
      <c r="G120" s="18">
        <v>0</v>
      </c>
      <c r="H120" s="18">
        <v>0</v>
      </c>
      <c r="I120" s="18">
        <v>0</v>
      </c>
      <c r="J120" s="18">
        <v>0</v>
      </c>
      <c r="K120" s="18">
        <v>0</v>
      </c>
      <c r="L120" s="18">
        <v>0</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BA120" s="120"/>
      <c r="BB120" s="121"/>
    </row>
    <row r="121" spans="1:54" ht="15.75" customHeight="1" thickBot="1" x14ac:dyDescent="0.3">
      <c r="A121" s="6">
        <f t="shared" si="5"/>
        <v>102</v>
      </c>
      <c r="B121" s="8" t="s">
        <v>117</v>
      </c>
      <c r="C121" s="18">
        <v>0</v>
      </c>
      <c r="D121" s="18">
        <v>0</v>
      </c>
      <c r="E121" s="18">
        <v>0</v>
      </c>
      <c r="F121" s="18">
        <v>0</v>
      </c>
      <c r="G121" s="18">
        <v>0</v>
      </c>
      <c r="H121" s="18">
        <v>0</v>
      </c>
      <c r="I121" s="18">
        <v>0</v>
      </c>
      <c r="J121" s="18">
        <v>0</v>
      </c>
      <c r="K121" s="18">
        <v>0</v>
      </c>
      <c r="L121" s="18">
        <v>0</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BA121" s="120"/>
      <c r="BB121" s="121"/>
    </row>
    <row r="122" spans="1:54" ht="15.75" customHeight="1" thickBot="1" x14ac:dyDescent="0.3">
      <c r="A122" s="6">
        <f t="shared" si="5"/>
        <v>103</v>
      </c>
      <c r="B122" s="8" t="s">
        <v>98</v>
      </c>
      <c r="C122" s="18">
        <v>0</v>
      </c>
      <c r="D122" s="18">
        <v>0</v>
      </c>
      <c r="E122" s="18">
        <v>0</v>
      </c>
      <c r="F122" s="18">
        <v>0</v>
      </c>
      <c r="G122" s="18">
        <v>0</v>
      </c>
      <c r="H122" s="18">
        <v>0</v>
      </c>
      <c r="I122" s="18">
        <v>0</v>
      </c>
      <c r="J122" s="18">
        <v>0</v>
      </c>
      <c r="K122" s="18">
        <v>0</v>
      </c>
      <c r="L122" s="18">
        <v>0</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BA122" s="120"/>
      <c r="BB122" s="121"/>
    </row>
    <row r="123" spans="1:54" ht="15.75" customHeight="1" thickBot="1" x14ac:dyDescent="0.3">
      <c r="A123" s="6">
        <f t="shared" si="5"/>
        <v>104</v>
      </c>
      <c r="B123" s="8" t="s">
        <v>118</v>
      </c>
      <c r="C123" s="18">
        <v>0</v>
      </c>
      <c r="D123" s="18">
        <v>0</v>
      </c>
      <c r="E123" s="18">
        <v>0</v>
      </c>
      <c r="F123" s="18">
        <v>0</v>
      </c>
      <c r="G123" s="18">
        <v>0</v>
      </c>
      <c r="H123" s="18">
        <v>0</v>
      </c>
      <c r="I123" s="18">
        <v>0</v>
      </c>
      <c r="J123" s="18">
        <v>0</v>
      </c>
      <c r="K123" s="18">
        <v>0</v>
      </c>
      <c r="L123" s="18">
        <v>0</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BA123" s="120"/>
      <c r="BB123" s="121"/>
    </row>
    <row r="124" spans="1:54" ht="15.75" customHeight="1" thickBot="1" x14ac:dyDescent="0.3">
      <c r="A124" s="6">
        <f t="shared" si="5"/>
        <v>105</v>
      </c>
      <c r="B124" s="8" t="s">
        <v>119</v>
      </c>
      <c r="C124" s="18">
        <v>0</v>
      </c>
      <c r="D124" s="18">
        <v>0</v>
      </c>
      <c r="E124" s="18">
        <v>0</v>
      </c>
      <c r="F124" s="18">
        <v>0</v>
      </c>
      <c r="G124" s="18">
        <v>0</v>
      </c>
      <c r="H124" s="18">
        <v>0</v>
      </c>
      <c r="I124" s="18">
        <v>0</v>
      </c>
      <c r="J124" s="18">
        <v>0</v>
      </c>
      <c r="K124" s="18">
        <v>0</v>
      </c>
      <c r="L124" s="18">
        <v>0</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BA124" s="120"/>
      <c r="BB124" s="121"/>
    </row>
    <row r="125" spans="1:54" ht="15.75" customHeight="1" thickBot="1" x14ac:dyDescent="0.3">
      <c r="A125" s="6">
        <f t="shared" si="5"/>
        <v>106</v>
      </c>
      <c r="B125" s="8" t="s">
        <v>120</v>
      </c>
      <c r="C125" s="18">
        <v>0</v>
      </c>
      <c r="D125" s="18">
        <v>0</v>
      </c>
      <c r="E125" s="18">
        <v>0</v>
      </c>
      <c r="F125" s="18">
        <v>0</v>
      </c>
      <c r="G125" s="18">
        <v>0</v>
      </c>
      <c r="H125" s="18">
        <v>0</v>
      </c>
      <c r="I125" s="18">
        <v>0</v>
      </c>
      <c r="J125" s="18">
        <v>0</v>
      </c>
      <c r="K125" s="18">
        <v>0</v>
      </c>
      <c r="L125" s="18">
        <v>0</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BA125" s="120"/>
      <c r="BB125" s="121"/>
    </row>
    <row r="126" spans="1:54" ht="15.75" customHeight="1" thickBot="1" x14ac:dyDescent="0.3">
      <c r="A126" s="6">
        <f t="shared" si="5"/>
        <v>107</v>
      </c>
      <c r="B126" s="8" t="s">
        <v>121</v>
      </c>
      <c r="C126" s="18">
        <v>0</v>
      </c>
      <c r="D126" s="18">
        <v>0</v>
      </c>
      <c r="E126" s="18">
        <v>0</v>
      </c>
      <c r="F126" s="18">
        <v>0</v>
      </c>
      <c r="G126" s="18">
        <v>0</v>
      </c>
      <c r="H126" s="18">
        <v>0</v>
      </c>
      <c r="I126" s="18">
        <v>0</v>
      </c>
      <c r="J126" s="18">
        <v>0</v>
      </c>
      <c r="K126" s="18">
        <v>0</v>
      </c>
      <c r="L126" s="18">
        <v>0</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BA126" s="120"/>
      <c r="BB126" s="121"/>
    </row>
    <row r="127" spans="1:54" ht="15.75" customHeight="1" thickBot="1" x14ac:dyDescent="0.3">
      <c r="A127" s="6">
        <f t="shared" si="5"/>
        <v>108</v>
      </c>
      <c r="B127" s="8" t="s">
        <v>122</v>
      </c>
      <c r="C127" s="18">
        <v>0</v>
      </c>
      <c r="D127" s="18">
        <v>0</v>
      </c>
      <c r="E127" s="18">
        <v>0</v>
      </c>
      <c r="F127" s="18">
        <v>0</v>
      </c>
      <c r="G127" s="18">
        <v>0</v>
      </c>
      <c r="H127" s="18">
        <v>0</v>
      </c>
      <c r="I127" s="18">
        <v>0</v>
      </c>
      <c r="J127" s="18">
        <v>0</v>
      </c>
      <c r="K127" s="18">
        <v>0</v>
      </c>
      <c r="L127" s="18">
        <v>0</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BA127" s="120"/>
      <c r="BB127" s="121"/>
    </row>
    <row r="128" spans="1:54" ht="15.75" customHeight="1" thickBot="1" x14ac:dyDescent="0.3">
      <c r="A128" s="6">
        <f t="shared" si="5"/>
        <v>109</v>
      </c>
      <c r="B128" s="8" t="s">
        <v>123</v>
      </c>
      <c r="C128" s="18">
        <v>0</v>
      </c>
      <c r="D128" s="18">
        <v>0</v>
      </c>
      <c r="E128" s="18">
        <v>0</v>
      </c>
      <c r="F128" s="18">
        <v>0</v>
      </c>
      <c r="G128" s="18">
        <v>0</v>
      </c>
      <c r="H128" s="18">
        <v>0</v>
      </c>
      <c r="I128" s="18">
        <v>0</v>
      </c>
      <c r="J128" s="18">
        <v>0</v>
      </c>
      <c r="K128" s="18">
        <v>0</v>
      </c>
      <c r="L128" s="18">
        <v>0</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BA128" s="120"/>
      <c r="BB128" s="121"/>
    </row>
    <row r="129" spans="1:54" ht="15.75" customHeight="1" thickBot="1" x14ac:dyDescent="0.3">
      <c r="A129" s="6"/>
      <c r="B129" s="69" t="s">
        <v>1</v>
      </c>
      <c r="C129" s="165"/>
      <c r="D129" s="161"/>
      <c r="E129" s="161"/>
      <c r="F129" s="161"/>
      <c r="G129" s="161"/>
      <c r="H129" s="161"/>
      <c r="I129" s="162"/>
      <c r="J129" s="161"/>
      <c r="K129" s="161"/>
      <c r="L129" s="163"/>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108"/>
      <c r="AY129" s="108"/>
      <c r="BA129" s="120"/>
      <c r="BB129" s="121"/>
    </row>
    <row r="130" spans="1:54" ht="127.5" customHeight="1" thickBot="1" x14ac:dyDescent="0.3">
      <c r="A130" s="66" t="s">
        <v>124</v>
      </c>
      <c r="B130" s="65" t="s">
        <v>125</v>
      </c>
      <c r="C130" s="55" t="s">
        <v>261</v>
      </c>
      <c r="D130" s="56" t="s">
        <v>262</v>
      </c>
      <c r="E130" s="57" t="s">
        <v>263</v>
      </c>
      <c r="F130" s="58" t="s">
        <v>264</v>
      </c>
      <c r="G130" s="59" t="s">
        <v>265</v>
      </c>
      <c r="H130" s="60" t="s">
        <v>266</v>
      </c>
      <c r="I130" s="61" t="s">
        <v>267</v>
      </c>
      <c r="J130" s="62" t="s">
        <v>268</v>
      </c>
      <c r="K130" s="63" t="s">
        <v>269</v>
      </c>
      <c r="L130" s="64" t="s">
        <v>270</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BA130" s="120"/>
      <c r="BB130" s="121"/>
    </row>
    <row r="131" spans="1:54" ht="45.75" customHeight="1" thickBot="1" x14ac:dyDescent="0.3">
      <c r="A131" s="6"/>
      <c r="B131" s="9" t="s">
        <v>9</v>
      </c>
      <c r="C131" s="67" t="s">
        <v>10</v>
      </c>
      <c r="D131" s="67" t="s">
        <v>10</v>
      </c>
      <c r="E131" s="67" t="s">
        <v>10</v>
      </c>
      <c r="F131" s="67" t="s">
        <v>10</v>
      </c>
      <c r="G131" s="67" t="s">
        <v>10</v>
      </c>
      <c r="H131" s="67" t="s">
        <v>10</v>
      </c>
      <c r="I131" s="68" t="s">
        <v>10</v>
      </c>
      <c r="J131" s="67" t="s">
        <v>10</v>
      </c>
      <c r="K131" s="67" t="s">
        <v>10</v>
      </c>
      <c r="L131" s="67" t="s">
        <v>10</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108"/>
      <c r="AY131" s="108"/>
      <c r="BA131" s="120"/>
      <c r="BB131" s="121"/>
    </row>
    <row r="132" spans="1:54" ht="15.75" customHeight="1" thickBot="1" x14ac:dyDescent="0.3">
      <c r="A132" s="6">
        <f>+A128+1</f>
        <v>110</v>
      </c>
      <c r="B132" s="7" t="s">
        <v>126</v>
      </c>
      <c r="C132" s="18">
        <v>0</v>
      </c>
      <c r="D132" s="18">
        <v>0</v>
      </c>
      <c r="E132" s="18">
        <v>0</v>
      </c>
      <c r="F132" s="18">
        <v>0</v>
      </c>
      <c r="G132" s="18">
        <v>0</v>
      </c>
      <c r="H132" s="18">
        <v>0</v>
      </c>
      <c r="I132" s="18">
        <v>0</v>
      </c>
      <c r="J132" s="18">
        <v>0</v>
      </c>
      <c r="K132" s="18">
        <v>0</v>
      </c>
      <c r="L132" s="18">
        <v>0</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BA132" s="120"/>
      <c r="BB132" s="121"/>
    </row>
    <row r="133" spans="1:54" ht="15.75" customHeight="1" thickBot="1" x14ac:dyDescent="0.3">
      <c r="A133" s="6">
        <f t="shared" ref="A133:A142" si="6">+A132+1</f>
        <v>111</v>
      </c>
      <c r="B133" s="7" t="s">
        <v>127</v>
      </c>
      <c r="C133" s="18">
        <v>0</v>
      </c>
      <c r="D133" s="18">
        <v>0</v>
      </c>
      <c r="E133" s="18">
        <v>0</v>
      </c>
      <c r="F133" s="18">
        <v>0</v>
      </c>
      <c r="G133" s="18">
        <v>0</v>
      </c>
      <c r="H133" s="18">
        <v>0</v>
      </c>
      <c r="I133" s="18">
        <v>0</v>
      </c>
      <c r="J133" s="18">
        <v>0</v>
      </c>
      <c r="K133" s="18">
        <v>0</v>
      </c>
      <c r="L133" s="18">
        <v>0</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BA133" s="120"/>
      <c r="BB133" s="121"/>
    </row>
    <row r="134" spans="1:54" ht="15.75" customHeight="1" thickBot="1" x14ac:dyDescent="0.3">
      <c r="A134" s="6">
        <f t="shared" si="6"/>
        <v>112</v>
      </c>
      <c r="B134" s="7" t="s">
        <v>128</v>
      </c>
      <c r="C134" s="18">
        <v>0</v>
      </c>
      <c r="D134" s="18">
        <v>0</v>
      </c>
      <c r="E134" s="18">
        <v>0</v>
      </c>
      <c r="F134" s="18">
        <v>0</v>
      </c>
      <c r="G134" s="18">
        <v>0</v>
      </c>
      <c r="H134" s="18">
        <v>0</v>
      </c>
      <c r="I134" s="18">
        <v>0</v>
      </c>
      <c r="J134" s="18">
        <v>0</v>
      </c>
      <c r="K134" s="18">
        <v>0</v>
      </c>
      <c r="L134" s="18">
        <v>0</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BA134" s="120"/>
      <c r="BB134" s="121"/>
    </row>
    <row r="135" spans="1:54" ht="15.75" customHeight="1" thickBot="1" x14ac:dyDescent="0.3">
      <c r="A135" s="6">
        <f t="shared" si="6"/>
        <v>113</v>
      </c>
      <c r="B135" s="7" t="s">
        <v>113</v>
      </c>
      <c r="C135" s="18">
        <v>0</v>
      </c>
      <c r="D135" s="18">
        <v>0</v>
      </c>
      <c r="E135" s="18">
        <v>0</v>
      </c>
      <c r="F135" s="18">
        <v>0</v>
      </c>
      <c r="G135" s="18">
        <v>0</v>
      </c>
      <c r="H135" s="18">
        <v>0</v>
      </c>
      <c r="I135" s="18">
        <v>0</v>
      </c>
      <c r="J135" s="18">
        <v>0</v>
      </c>
      <c r="K135" s="18">
        <v>0</v>
      </c>
      <c r="L135" s="18">
        <v>0</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BA135" s="120"/>
      <c r="BB135" s="121"/>
    </row>
    <row r="136" spans="1:54" ht="15.75" customHeight="1" thickBot="1" x14ac:dyDescent="0.3">
      <c r="A136" s="6">
        <f t="shared" si="6"/>
        <v>114</v>
      </c>
      <c r="B136" s="7" t="s">
        <v>129</v>
      </c>
      <c r="C136" s="18">
        <v>0</v>
      </c>
      <c r="D136" s="18">
        <v>0</v>
      </c>
      <c r="E136" s="18">
        <v>0</v>
      </c>
      <c r="F136" s="18">
        <v>0</v>
      </c>
      <c r="G136" s="18">
        <v>0</v>
      </c>
      <c r="H136" s="18">
        <v>0</v>
      </c>
      <c r="I136" s="18">
        <v>0</v>
      </c>
      <c r="J136" s="18">
        <v>0</v>
      </c>
      <c r="K136" s="18">
        <v>0</v>
      </c>
      <c r="L136" s="18">
        <v>0</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BA136" s="120"/>
      <c r="BB136" s="121"/>
    </row>
    <row r="137" spans="1:54" ht="15.75" customHeight="1" thickBot="1" x14ac:dyDescent="0.3">
      <c r="A137" s="6">
        <f t="shared" si="6"/>
        <v>115</v>
      </c>
      <c r="B137" s="7" t="s">
        <v>130</v>
      </c>
      <c r="C137" s="18">
        <v>0</v>
      </c>
      <c r="D137" s="18">
        <v>0</v>
      </c>
      <c r="E137" s="18">
        <v>0</v>
      </c>
      <c r="F137" s="18">
        <v>0</v>
      </c>
      <c r="G137" s="18">
        <v>0</v>
      </c>
      <c r="H137" s="18">
        <v>0</v>
      </c>
      <c r="I137" s="18">
        <v>0</v>
      </c>
      <c r="J137" s="18">
        <v>0</v>
      </c>
      <c r="K137" s="18">
        <v>0</v>
      </c>
      <c r="L137" s="18">
        <v>0</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BA137" s="120"/>
      <c r="BB137" s="121"/>
    </row>
    <row r="138" spans="1:54" ht="15.75" customHeight="1" thickBot="1" x14ac:dyDescent="0.3">
      <c r="A138" s="6">
        <f t="shared" si="6"/>
        <v>116</v>
      </c>
      <c r="B138" s="7" t="s">
        <v>131</v>
      </c>
      <c r="C138" s="18">
        <v>0</v>
      </c>
      <c r="D138" s="18">
        <v>0</v>
      </c>
      <c r="E138" s="18">
        <v>0</v>
      </c>
      <c r="F138" s="18">
        <v>0</v>
      </c>
      <c r="G138" s="18">
        <v>0</v>
      </c>
      <c r="H138" s="18">
        <v>0</v>
      </c>
      <c r="I138" s="18">
        <v>0</v>
      </c>
      <c r="J138" s="18">
        <v>0</v>
      </c>
      <c r="K138" s="18">
        <v>0</v>
      </c>
      <c r="L138" s="18">
        <v>0</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BA138" s="120"/>
      <c r="BB138" s="121"/>
    </row>
    <row r="139" spans="1:54" ht="15.75" customHeight="1" thickBot="1" x14ac:dyDescent="0.3">
      <c r="A139" s="6">
        <f t="shared" si="6"/>
        <v>117</v>
      </c>
      <c r="B139" s="7" t="s">
        <v>132</v>
      </c>
      <c r="C139" s="18">
        <v>0</v>
      </c>
      <c r="D139" s="18">
        <v>0</v>
      </c>
      <c r="E139" s="18">
        <v>0</v>
      </c>
      <c r="F139" s="18">
        <v>0</v>
      </c>
      <c r="G139" s="18">
        <v>0</v>
      </c>
      <c r="H139" s="18">
        <v>0</v>
      </c>
      <c r="I139" s="18">
        <v>0</v>
      </c>
      <c r="J139" s="18">
        <v>0</v>
      </c>
      <c r="K139" s="18">
        <v>0</v>
      </c>
      <c r="L139" s="18">
        <v>0</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BA139" s="120"/>
      <c r="BB139" s="121"/>
    </row>
    <row r="140" spans="1:54" ht="15.75" customHeight="1" thickBot="1" x14ac:dyDescent="0.3">
      <c r="A140" s="6">
        <f t="shared" si="6"/>
        <v>118</v>
      </c>
      <c r="B140" s="8" t="s">
        <v>133</v>
      </c>
      <c r="C140" s="18">
        <v>0</v>
      </c>
      <c r="D140" s="18">
        <v>0</v>
      </c>
      <c r="E140" s="18">
        <v>0</v>
      </c>
      <c r="F140" s="18">
        <v>0</v>
      </c>
      <c r="G140" s="18">
        <v>0</v>
      </c>
      <c r="H140" s="18">
        <v>0</v>
      </c>
      <c r="I140" s="18">
        <v>0</v>
      </c>
      <c r="J140" s="18">
        <v>0</v>
      </c>
      <c r="K140" s="18">
        <v>0</v>
      </c>
      <c r="L140" s="18">
        <v>0</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BA140" s="120"/>
      <c r="BB140" s="121"/>
    </row>
    <row r="141" spans="1:54" ht="15.75" customHeight="1" thickBot="1" x14ac:dyDescent="0.3">
      <c r="A141" s="6">
        <f t="shared" si="6"/>
        <v>119</v>
      </c>
      <c r="B141" s="8" t="s">
        <v>134</v>
      </c>
      <c r="C141" s="18">
        <v>0</v>
      </c>
      <c r="D141" s="18">
        <v>0</v>
      </c>
      <c r="E141" s="18">
        <v>0</v>
      </c>
      <c r="F141" s="18">
        <v>0</v>
      </c>
      <c r="G141" s="18">
        <v>0</v>
      </c>
      <c r="H141" s="18">
        <v>0</v>
      </c>
      <c r="I141" s="18">
        <v>0</v>
      </c>
      <c r="J141" s="18">
        <v>0</v>
      </c>
      <c r="K141" s="18">
        <v>0</v>
      </c>
      <c r="L141" s="18">
        <v>0</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BA141" s="120"/>
      <c r="BB141" s="121"/>
    </row>
    <row r="142" spans="1:54" ht="15.75" customHeight="1" thickBot="1" x14ac:dyDescent="0.3">
      <c r="A142" s="6">
        <f t="shared" si="6"/>
        <v>120</v>
      </c>
      <c r="B142" s="8" t="s">
        <v>135</v>
      </c>
      <c r="C142" s="18">
        <v>0</v>
      </c>
      <c r="D142" s="18">
        <v>0</v>
      </c>
      <c r="E142" s="18">
        <v>0</v>
      </c>
      <c r="F142" s="18">
        <v>0</v>
      </c>
      <c r="G142" s="18">
        <v>0</v>
      </c>
      <c r="H142" s="18">
        <v>0</v>
      </c>
      <c r="I142" s="18">
        <v>0</v>
      </c>
      <c r="J142" s="18">
        <v>0</v>
      </c>
      <c r="K142" s="18">
        <v>0</v>
      </c>
      <c r="L142" s="18">
        <v>0</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BA142" s="120"/>
      <c r="BB142" s="121"/>
    </row>
    <row r="143" spans="1:54" ht="15.75" customHeight="1" thickBot="1" x14ac:dyDescent="0.3">
      <c r="A143" s="6"/>
      <c r="B143" s="69" t="s">
        <v>1</v>
      </c>
      <c r="C143" s="165"/>
      <c r="D143" s="161"/>
      <c r="E143" s="161"/>
      <c r="F143" s="161"/>
      <c r="G143" s="161"/>
      <c r="H143" s="161"/>
      <c r="I143" s="162"/>
      <c r="J143" s="161"/>
      <c r="K143" s="161"/>
      <c r="L143" s="163"/>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108"/>
      <c r="AY143" s="108"/>
      <c r="BA143" s="120"/>
      <c r="BB143" s="121"/>
    </row>
    <row r="144" spans="1:54" ht="128.25" customHeight="1" thickBot="1" x14ac:dyDescent="0.3">
      <c r="A144" s="66" t="s">
        <v>136</v>
      </c>
      <c r="B144" s="65" t="s">
        <v>137</v>
      </c>
      <c r="C144" s="55" t="s">
        <v>261</v>
      </c>
      <c r="D144" s="56" t="s">
        <v>262</v>
      </c>
      <c r="E144" s="57" t="s">
        <v>263</v>
      </c>
      <c r="F144" s="58" t="s">
        <v>264</v>
      </c>
      <c r="G144" s="59" t="s">
        <v>265</v>
      </c>
      <c r="H144" s="60" t="s">
        <v>266</v>
      </c>
      <c r="I144" s="61" t="s">
        <v>267</v>
      </c>
      <c r="J144" s="62" t="s">
        <v>268</v>
      </c>
      <c r="K144" s="63" t="s">
        <v>269</v>
      </c>
      <c r="L144" s="64" t="s">
        <v>270</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BA144" s="120"/>
      <c r="BB144" s="121"/>
    </row>
    <row r="145" spans="1:54" ht="53.25" customHeight="1" thickBot="1" x14ac:dyDescent="0.3">
      <c r="A145" s="6"/>
      <c r="B145" s="9" t="s">
        <v>9</v>
      </c>
      <c r="C145" s="67" t="s">
        <v>10</v>
      </c>
      <c r="D145" s="67" t="s">
        <v>10</v>
      </c>
      <c r="E145" s="67" t="s">
        <v>10</v>
      </c>
      <c r="F145" s="67" t="s">
        <v>10</v>
      </c>
      <c r="G145" s="67" t="s">
        <v>10</v>
      </c>
      <c r="H145" s="67" t="s">
        <v>10</v>
      </c>
      <c r="I145" s="68" t="s">
        <v>10</v>
      </c>
      <c r="J145" s="67" t="s">
        <v>10</v>
      </c>
      <c r="K145" s="67" t="s">
        <v>10</v>
      </c>
      <c r="L145" s="67" t="s">
        <v>10</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108"/>
      <c r="AY145" s="108"/>
      <c r="BA145" s="120"/>
      <c r="BB145" s="121"/>
    </row>
    <row r="146" spans="1:54" ht="15.75" customHeight="1" thickBot="1" x14ac:dyDescent="0.3">
      <c r="A146" s="6">
        <f>+A142+1</f>
        <v>121</v>
      </c>
      <c r="B146" s="11" t="s">
        <v>138</v>
      </c>
      <c r="C146" s="18">
        <v>0</v>
      </c>
      <c r="D146" s="18">
        <v>0</v>
      </c>
      <c r="E146" s="18">
        <v>0</v>
      </c>
      <c r="F146" s="18">
        <v>0</v>
      </c>
      <c r="G146" s="18">
        <v>0</v>
      </c>
      <c r="H146" s="18">
        <v>0</v>
      </c>
      <c r="I146" s="18">
        <v>0</v>
      </c>
      <c r="J146" s="18">
        <v>0</v>
      </c>
      <c r="K146" s="18">
        <v>0</v>
      </c>
      <c r="L146" s="18">
        <v>0</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BA146" s="120"/>
      <c r="BB146" s="121"/>
    </row>
    <row r="147" spans="1:54" ht="15.75" customHeight="1" thickBot="1" x14ac:dyDescent="0.3">
      <c r="A147" s="6">
        <f>+A146+1</f>
        <v>122</v>
      </c>
      <c r="B147" s="11" t="s">
        <v>139</v>
      </c>
      <c r="C147" s="18">
        <v>0</v>
      </c>
      <c r="D147" s="18">
        <v>0</v>
      </c>
      <c r="E147" s="18">
        <v>0</v>
      </c>
      <c r="F147" s="18">
        <v>0</v>
      </c>
      <c r="G147" s="18">
        <v>0</v>
      </c>
      <c r="H147" s="18">
        <v>0</v>
      </c>
      <c r="I147" s="18">
        <v>0</v>
      </c>
      <c r="J147" s="18">
        <v>0</v>
      </c>
      <c r="K147" s="18">
        <v>0</v>
      </c>
      <c r="L147" s="18">
        <v>0</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BA147" s="120"/>
      <c r="BB147" s="121"/>
    </row>
    <row r="148" spans="1:54" ht="15.75" customHeight="1" thickBot="1" x14ac:dyDescent="0.3">
      <c r="A148" s="6">
        <f t="shared" ref="A148:A162" si="7">+A147+1</f>
        <v>123</v>
      </c>
      <c r="B148" s="11" t="s">
        <v>140</v>
      </c>
      <c r="C148" s="18">
        <v>0</v>
      </c>
      <c r="D148" s="18">
        <v>0</v>
      </c>
      <c r="E148" s="18">
        <v>0</v>
      </c>
      <c r="F148" s="18">
        <v>0</v>
      </c>
      <c r="G148" s="18">
        <v>0</v>
      </c>
      <c r="H148" s="18">
        <v>0</v>
      </c>
      <c r="I148" s="18">
        <v>0</v>
      </c>
      <c r="J148" s="18">
        <v>0</v>
      </c>
      <c r="K148" s="18">
        <v>0</v>
      </c>
      <c r="L148" s="18">
        <v>0</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BA148" s="120"/>
      <c r="BB148" s="121"/>
    </row>
    <row r="149" spans="1:54" ht="15.75" customHeight="1" thickBot="1" x14ac:dyDescent="0.3">
      <c r="A149" s="6">
        <f t="shared" si="7"/>
        <v>124</v>
      </c>
      <c r="B149" s="11" t="s">
        <v>142</v>
      </c>
      <c r="C149" s="18">
        <v>0</v>
      </c>
      <c r="D149" s="18">
        <v>0</v>
      </c>
      <c r="E149" s="18">
        <v>0</v>
      </c>
      <c r="F149" s="18">
        <v>0</v>
      </c>
      <c r="G149" s="18">
        <v>0</v>
      </c>
      <c r="H149" s="18">
        <v>0</v>
      </c>
      <c r="I149" s="18">
        <v>0</v>
      </c>
      <c r="J149" s="18">
        <v>0</v>
      </c>
      <c r="K149" s="18">
        <v>0</v>
      </c>
      <c r="L149" s="18">
        <v>0</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BA149" s="120"/>
      <c r="BB149" s="121"/>
    </row>
    <row r="150" spans="1:54" ht="15.75" customHeight="1" thickBot="1" x14ac:dyDescent="0.3">
      <c r="A150" s="6">
        <f t="shared" si="7"/>
        <v>125</v>
      </c>
      <c r="B150" s="11" t="s">
        <v>143</v>
      </c>
      <c r="C150" s="18">
        <v>0</v>
      </c>
      <c r="D150" s="18">
        <v>0</v>
      </c>
      <c r="E150" s="18">
        <v>0</v>
      </c>
      <c r="F150" s="18">
        <v>0</v>
      </c>
      <c r="G150" s="18">
        <v>0</v>
      </c>
      <c r="H150" s="18">
        <v>0</v>
      </c>
      <c r="I150" s="18">
        <v>0</v>
      </c>
      <c r="J150" s="18">
        <v>0</v>
      </c>
      <c r="K150" s="18">
        <v>0</v>
      </c>
      <c r="L150" s="18">
        <v>0</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BA150" s="120"/>
      <c r="BB150" s="121"/>
    </row>
    <row r="151" spans="1:54" ht="15.75" customHeight="1" thickBot="1" x14ac:dyDescent="0.3">
      <c r="A151" s="6">
        <f t="shared" si="7"/>
        <v>126</v>
      </c>
      <c r="B151" s="11" t="s">
        <v>144</v>
      </c>
      <c r="C151" s="18">
        <v>0</v>
      </c>
      <c r="D151" s="18">
        <v>0</v>
      </c>
      <c r="E151" s="18">
        <v>0</v>
      </c>
      <c r="F151" s="18">
        <v>0</v>
      </c>
      <c r="G151" s="18">
        <v>0</v>
      </c>
      <c r="H151" s="18">
        <v>0</v>
      </c>
      <c r="I151" s="18">
        <v>0</v>
      </c>
      <c r="J151" s="18">
        <v>0</v>
      </c>
      <c r="K151" s="18">
        <v>0</v>
      </c>
      <c r="L151" s="18">
        <v>0</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BA151" s="120"/>
      <c r="BB151" s="121"/>
    </row>
    <row r="152" spans="1:54" ht="15.75" customHeight="1" thickBot="1" x14ac:dyDescent="0.3">
      <c r="A152" s="6">
        <f t="shared" si="7"/>
        <v>127</v>
      </c>
      <c r="B152" s="11" t="s">
        <v>145</v>
      </c>
      <c r="C152" s="18">
        <v>0</v>
      </c>
      <c r="D152" s="18">
        <v>0</v>
      </c>
      <c r="E152" s="18">
        <v>0</v>
      </c>
      <c r="F152" s="18">
        <v>0</v>
      </c>
      <c r="G152" s="18">
        <v>0</v>
      </c>
      <c r="H152" s="18">
        <v>0</v>
      </c>
      <c r="I152" s="18">
        <v>0</v>
      </c>
      <c r="J152" s="18">
        <v>0</v>
      </c>
      <c r="K152" s="18">
        <v>0</v>
      </c>
      <c r="L152" s="18">
        <v>0</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BA152" s="120"/>
      <c r="BB152" s="121"/>
    </row>
    <row r="153" spans="1:54" ht="15.75" customHeight="1" thickBot="1" x14ac:dyDescent="0.3">
      <c r="A153" s="6">
        <f t="shared" si="7"/>
        <v>128</v>
      </c>
      <c r="B153" s="11" t="s">
        <v>146</v>
      </c>
      <c r="C153" s="18">
        <v>0</v>
      </c>
      <c r="D153" s="18">
        <v>0</v>
      </c>
      <c r="E153" s="18">
        <v>0</v>
      </c>
      <c r="F153" s="18">
        <v>0</v>
      </c>
      <c r="G153" s="18">
        <v>0</v>
      </c>
      <c r="H153" s="18">
        <v>0</v>
      </c>
      <c r="I153" s="18">
        <v>0</v>
      </c>
      <c r="J153" s="18">
        <v>0</v>
      </c>
      <c r="K153" s="18">
        <v>0</v>
      </c>
      <c r="L153" s="18">
        <v>0</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BA153" s="120"/>
      <c r="BB153" s="121"/>
    </row>
    <row r="154" spans="1:54" ht="15.75" customHeight="1" thickBot="1" x14ac:dyDescent="0.3">
      <c r="A154" s="6">
        <f t="shared" si="7"/>
        <v>129</v>
      </c>
      <c r="B154" s="11" t="s">
        <v>147</v>
      </c>
      <c r="C154" s="18">
        <v>0</v>
      </c>
      <c r="D154" s="18">
        <v>0</v>
      </c>
      <c r="E154" s="18">
        <v>0</v>
      </c>
      <c r="F154" s="18">
        <v>0</v>
      </c>
      <c r="G154" s="18">
        <v>0</v>
      </c>
      <c r="H154" s="18">
        <v>0</v>
      </c>
      <c r="I154" s="18">
        <v>0</v>
      </c>
      <c r="J154" s="18">
        <v>0</v>
      </c>
      <c r="K154" s="18">
        <v>0</v>
      </c>
      <c r="L154" s="18">
        <v>0</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BA154" s="120"/>
      <c r="BB154" s="121"/>
    </row>
    <row r="155" spans="1:54" ht="15.75" customHeight="1" thickBot="1" x14ac:dyDescent="0.3">
      <c r="A155" s="6">
        <f t="shared" si="7"/>
        <v>130</v>
      </c>
      <c r="B155" s="11" t="s">
        <v>148</v>
      </c>
      <c r="C155" s="18">
        <v>0</v>
      </c>
      <c r="D155" s="18">
        <v>0</v>
      </c>
      <c r="E155" s="18">
        <v>0</v>
      </c>
      <c r="F155" s="18">
        <v>0</v>
      </c>
      <c r="G155" s="18">
        <v>0</v>
      </c>
      <c r="H155" s="18">
        <v>0</v>
      </c>
      <c r="I155" s="18">
        <v>0</v>
      </c>
      <c r="J155" s="18">
        <v>0</v>
      </c>
      <c r="K155" s="18">
        <v>0</v>
      </c>
      <c r="L155" s="18">
        <v>0</v>
      </c>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BA155" s="120"/>
      <c r="BB155" s="121"/>
    </row>
    <row r="156" spans="1:54" ht="15.75" customHeight="1" thickBot="1" x14ac:dyDescent="0.3">
      <c r="A156" s="6">
        <f t="shared" si="7"/>
        <v>131</v>
      </c>
      <c r="B156" s="8" t="s">
        <v>149</v>
      </c>
      <c r="C156" s="18">
        <v>0</v>
      </c>
      <c r="D156" s="18">
        <v>0</v>
      </c>
      <c r="E156" s="18">
        <v>0</v>
      </c>
      <c r="F156" s="18">
        <v>0</v>
      </c>
      <c r="G156" s="18">
        <v>0</v>
      </c>
      <c r="H156" s="18">
        <v>0</v>
      </c>
      <c r="I156" s="18">
        <v>0</v>
      </c>
      <c r="J156" s="18">
        <v>0</v>
      </c>
      <c r="K156" s="18">
        <v>0</v>
      </c>
      <c r="L156" s="18">
        <v>0</v>
      </c>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BA156" s="120"/>
      <c r="BB156" s="121"/>
    </row>
    <row r="157" spans="1:54" ht="15.75" customHeight="1" thickBot="1" x14ac:dyDescent="0.3">
      <c r="A157" s="6">
        <f t="shared" si="7"/>
        <v>132</v>
      </c>
      <c r="B157" s="8" t="s">
        <v>150</v>
      </c>
      <c r="C157" s="18">
        <v>0</v>
      </c>
      <c r="D157" s="18">
        <v>0</v>
      </c>
      <c r="E157" s="18">
        <v>0</v>
      </c>
      <c r="F157" s="18">
        <v>0</v>
      </c>
      <c r="G157" s="18">
        <v>0</v>
      </c>
      <c r="H157" s="18">
        <v>0</v>
      </c>
      <c r="I157" s="18">
        <v>0</v>
      </c>
      <c r="J157" s="18">
        <v>0</v>
      </c>
      <c r="K157" s="18">
        <v>0</v>
      </c>
      <c r="L157" s="18">
        <v>0</v>
      </c>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BA157" s="120"/>
      <c r="BB157" s="121"/>
    </row>
    <row r="158" spans="1:54" ht="15.75" customHeight="1" thickBot="1" x14ac:dyDescent="0.3">
      <c r="A158" s="6">
        <f t="shared" si="7"/>
        <v>133</v>
      </c>
      <c r="B158" s="8" t="s">
        <v>151</v>
      </c>
      <c r="C158" s="18">
        <v>0</v>
      </c>
      <c r="D158" s="18">
        <v>0</v>
      </c>
      <c r="E158" s="18">
        <v>0</v>
      </c>
      <c r="F158" s="18">
        <v>0</v>
      </c>
      <c r="G158" s="18">
        <v>0</v>
      </c>
      <c r="H158" s="18">
        <v>0</v>
      </c>
      <c r="I158" s="18">
        <v>0</v>
      </c>
      <c r="J158" s="18">
        <v>0</v>
      </c>
      <c r="K158" s="18">
        <v>0</v>
      </c>
      <c r="L158" s="18">
        <v>0</v>
      </c>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BA158" s="120"/>
      <c r="BB158" s="121"/>
    </row>
    <row r="159" spans="1:54" ht="15.75" customHeight="1" thickBot="1" x14ac:dyDescent="0.3">
      <c r="A159" s="6">
        <f t="shared" si="7"/>
        <v>134</v>
      </c>
      <c r="B159" s="8" t="s">
        <v>152</v>
      </c>
      <c r="C159" s="18">
        <v>0</v>
      </c>
      <c r="D159" s="18">
        <v>0</v>
      </c>
      <c r="E159" s="18">
        <v>0</v>
      </c>
      <c r="F159" s="18">
        <v>0</v>
      </c>
      <c r="G159" s="18">
        <v>0</v>
      </c>
      <c r="H159" s="18">
        <v>0</v>
      </c>
      <c r="I159" s="18">
        <v>0</v>
      </c>
      <c r="J159" s="18">
        <v>0</v>
      </c>
      <c r="K159" s="18">
        <v>0</v>
      </c>
      <c r="L159" s="18">
        <v>0</v>
      </c>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BA159" s="120"/>
      <c r="BB159" s="121"/>
    </row>
    <row r="160" spans="1:54" ht="15.75" customHeight="1" thickBot="1" x14ac:dyDescent="0.3">
      <c r="A160" s="6">
        <f t="shared" si="7"/>
        <v>135</v>
      </c>
      <c r="B160" s="8" t="s">
        <v>153</v>
      </c>
      <c r="C160" s="18">
        <v>0</v>
      </c>
      <c r="D160" s="18">
        <v>0</v>
      </c>
      <c r="E160" s="18">
        <v>0</v>
      </c>
      <c r="F160" s="18">
        <v>0</v>
      </c>
      <c r="G160" s="18">
        <v>0</v>
      </c>
      <c r="H160" s="18">
        <v>0</v>
      </c>
      <c r="I160" s="18">
        <v>0</v>
      </c>
      <c r="J160" s="18">
        <v>0</v>
      </c>
      <c r="K160" s="18">
        <v>0</v>
      </c>
      <c r="L160" s="18">
        <v>0</v>
      </c>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BA160" s="120"/>
      <c r="BB160" s="121"/>
    </row>
    <row r="161" spans="1:54" ht="15.75" customHeight="1" thickBot="1" x14ac:dyDescent="0.3">
      <c r="A161" s="6">
        <f t="shared" si="7"/>
        <v>136</v>
      </c>
      <c r="B161" s="8" t="s">
        <v>154</v>
      </c>
      <c r="C161" s="18">
        <v>0</v>
      </c>
      <c r="D161" s="18">
        <v>0</v>
      </c>
      <c r="E161" s="18">
        <v>0</v>
      </c>
      <c r="F161" s="18">
        <v>0</v>
      </c>
      <c r="G161" s="18">
        <v>0</v>
      </c>
      <c r="H161" s="18">
        <v>0</v>
      </c>
      <c r="I161" s="18">
        <v>0</v>
      </c>
      <c r="J161" s="18">
        <v>0</v>
      </c>
      <c r="K161" s="18">
        <v>0</v>
      </c>
      <c r="L161" s="18">
        <v>0</v>
      </c>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BA161" s="120"/>
      <c r="BB161" s="121"/>
    </row>
    <row r="162" spans="1:54" ht="15.75" customHeight="1" thickBot="1" x14ac:dyDescent="0.3">
      <c r="A162" s="6">
        <f t="shared" si="7"/>
        <v>137</v>
      </c>
      <c r="B162" s="8" t="s">
        <v>155</v>
      </c>
      <c r="C162" s="18">
        <v>0</v>
      </c>
      <c r="D162" s="18">
        <v>0</v>
      </c>
      <c r="E162" s="18">
        <v>0</v>
      </c>
      <c r="F162" s="18">
        <v>0</v>
      </c>
      <c r="G162" s="18">
        <v>0</v>
      </c>
      <c r="H162" s="18">
        <v>0</v>
      </c>
      <c r="I162" s="18">
        <v>0</v>
      </c>
      <c r="J162" s="18">
        <v>0</v>
      </c>
      <c r="K162" s="18">
        <v>0</v>
      </c>
      <c r="L162" s="18">
        <v>0</v>
      </c>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BA162" s="120"/>
      <c r="BB162" s="121"/>
    </row>
    <row r="163" spans="1:54" ht="15.75" customHeight="1" thickBot="1" x14ac:dyDescent="0.3">
      <c r="A163" s="6"/>
      <c r="B163" s="69" t="s">
        <v>1</v>
      </c>
      <c r="C163" s="164"/>
      <c r="D163" s="161"/>
      <c r="E163" s="161"/>
      <c r="F163" s="161"/>
      <c r="G163" s="161"/>
      <c r="H163" s="161"/>
      <c r="I163" s="162"/>
      <c r="J163" s="161"/>
      <c r="K163" s="161"/>
      <c r="L163" s="163"/>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108"/>
      <c r="AY163" s="108"/>
      <c r="BA163" s="120"/>
      <c r="BB163" s="121"/>
    </row>
    <row r="164" spans="1:54" ht="111.75" customHeight="1" thickBot="1" x14ac:dyDescent="0.3">
      <c r="A164" s="66" t="s">
        <v>156</v>
      </c>
      <c r="B164" s="65" t="s">
        <v>157</v>
      </c>
      <c r="C164" s="55" t="s">
        <v>261</v>
      </c>
      <c r="D164" s="56" t="s">
        <v>262</v>
      </c>
      <c r="E164" s="57" t="s">
        <v>263</v>
      </c>
      <c r="F164" s="58" t="s">
        <v>264</v>
      </c>
      <c r="G164" s="59" t="s">
        <v>265</v>
      </c>
      <c r="H164" s="60" t="s">
        <v>266</v>
      </c>
      <c r="I164" s="61" t="s">
        <v>267</v>
      </c>
      <c r="J164" s="62" t="s">
        <v>268</v>
      </c>
      <c r="K164" s="63" t="s">
        <v>269</v>
      </c>
      <c r="L164" s="64" t="s">
        <v>270</v>
      </c>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BA164" s="120"/>
      <c r="BB164" s="121"/>
    </row>
    <row r="165" spans="1:54" ht="60" customHeight="1" thickBot="1" x14ac:dyDescent="0.3">
      <c r="A165" s="6"/>
      <c r="B165" s="12" t="s">
        <v>9</v>
      </c>
      <c r="C165" s="67" t="s">
        <v>10</v>
      </c>
      <c r="D165" s="67" t="s">
        <v>10</v>
      </c>
      <c r="E165" s="67" t="s">
        <v>10</v>
      </c>
      <c r="F165" s="67" t="s">
        <v>10</v>
      </c>
      <c r="G165" s="67" t="s">
        <v>10</v>
      </c>
      <c r="H165" s="67" t="s">
        <v>10</v>
      </c>
      <c r="I165" s="68" t="s">
        <v>10</v>
      </c>
      <c r="J165" s="67" t="s">
        <v>10</v>
      </c>
      <c r="K165" s="67" t="s">
        <v>10</v>
      </c>
      <c r="L165" s="67" t="s">
        <v>10</v>
      </c>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108"/>
      <c r="AY165" s="108"/>
      <c r="BA165" s="120"/>
      <c r="BB165" s="121"/>
    </row>
    <row r="166" spans="1:54" ht="15.75" customHeight="1" thickBot="1" x14ac:dyDescent="0.3">
      <c r="A166" s="6">
        <f>+A162+1</f>
        <v>138</v>
      </c>
      <c r="B166" s="7" t="s">
        <v>158</v>
      </c>
      <c r="C166" s="18">
        <v>0</v>
      </c>
      <c r="D166" s="18">
        <v>0</v>
      </c>
      <c r="E166" s="18">
        <v>0</v>
      </c>
      <c r="F166" s="18">
        <v>0</v>
      </c>
      <c r="G166" s="18">
        <v>0</v>
      </c>
      <c r="H166" s="18">
        <v>0</v>
      </c>
      <c r="I166" s="18">
        <v>0</v>
      </c>
      <c r="J166" s="18">
        <v>0</v>
      </c>
      <c r="K166" s="18">
        <v>0</v>
      </c>
      <c r="L166" s="18">
        <v>0</v>
      </c>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BA166" s="120"/>
      <c r="BB166" s="121"/>
    </row>
    <row r="167" spans="1:54" ht="15.75" customHeight="1" thickBot="1" x14ac:dyDescent="0.3">
      <c r="A167" s="6">
        <f>+A166+1</f>
        <v>139</v>
      </c>
      <c r="B167" s="7" t="s">
        <v>159</v>
      </c>
      <c r="C167" s="18">
        <v>0</v>
      </c>
      <c r="D167" s="18">
        <v>0</v>
      </c>
      <c r="E167" s="18">
        <v>0</v>
      </c>
      <c r="F167" s="18">
        <v>0</v>
      </c>
      <c r="G167" s="18">
        <v>0</v>
      </c>
      <c r="H167" s="18">
        <v>0</v>
      </c>
      <c r="I167" s="18">
        <v>0</v>
      </c>
      <c r="J167" s="18">
        <v>0</v>
      </c>
      <c r="K167" s="18">
        <v>0</v>
      </c>
      <c r="L167" s="18">
        <v>0</v>
      </c>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BA167" s="120"/>
      <c r="BB167" s="121"/>
    </row>
    <row r="168" spans="1:54" ht="15.75" customHeight="1" thickBot="1" x14ac:dyDescent="0.3">
      <c r="A168" s="6">
        <f t="shared" ref="A168:A185" si="8">+A167+1</f>
        <v>140</v>
      </c>
      <c r="B168" s="7" t="s">
        <v>160</v>
      </c>
      <c r="C168" s="18">
        <v>0</v>
      </c>
      <c r="D168" s="18">
        <v>0</v>
      </c>
      <c r="E168" s="18">
        <v>0</v>
      </c>
      <c r="F168" s="18">
        <v>0</v>
      </c>
      <c r="G168" s="18">
        <v>0</v>
      </c>
      <c r="H168" s="18">
        <v>0</v>
      </c>
      <c r="I168" s="18">
        <v>0</v>
      </c>
      <c r="J168" s="18">
        <v>0</v>
      </c>
      <c r="K168" s="18">
        <v>0</v>
      </c>
      <c r="L168" s="18">
        <v>0</v>
      </c>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BA168" s="120"/>
      <c r="BB168" s="121"/>
    </row>
    <row r="169" spans="1:54" ht="15.75" customHeight="1" thickBot="1" x14ac:dyDescent="0.3">
      <c r="A169" s="6">
        <f t="shared" si="8"/>
        <v>141</v>
      </c>
      <c r="B169" s="7" t="s">
        <v>161</v>
      </c>
      <c r="C169" s="18">
        <v>0</v>
      </c>
      <c r="D169" s="18">
        <v>0</v>
      </c>
      <c r="E169" s="18">
        <v>0</v>
      </c>
      <c r="F169" s="18">
        <v>0</v>
      </c>
      <c r="G169" s="18">
        <v>0</v>
      </c>
      <c r="H169" s="18">
        <v>0</v>
      </c>
      <c r="I169" s="18">
        <v>0</v>
      </c>
      <c r="J169" s="18">
        <v>0</v>
      </c>
      <c r="K169" s="18">
        <v>0</v>
      </c>
      <c r="L169" s="18">
        <v>0</v>
      </c>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BA169" s="120"/>
      <c r="BB169" s="121"/>
    </row>
    <row r="170" spans="1:54" ht="15.75" customHeight="1" thickBot="1" x14ac:dyDescent="0.3">
      <c r="A170" s="6">
        <f t="shared" si="8"/>
        <v>142</v>
      </c>
      <c r="B170" s="7" t="s">
        <v>162</v>
      </c>
      <c r="C170" s="18">
        <v>0</v>
      </c>
      <c r="D170" s="18">
        <v>0</v>
      </c>
      <c r="E170" s="18">
        <v>0</v>
      </c>
      <c r="F170" s="18">
        <v>0</v>
      </c>
      <c r="G170" s="18">
        <v>0</v>
      </c>
      <c r="H170" s="18">
        <v>0</v>
      </c>
      <c r="I170" s="18">
        <v>0</v>
      </c>
      <c r="J170" s="18">
        <v>0</v>
      </c>
      <c r="K170" s="18">
        <v>0</v>
      </c>
      <c r="L170" s="18">
        <v>0</v>
      </c>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BA170" s="120"/>
      <c r="BB170" s="121"/>
    </row>
    <row r="171" spans="1:54" ht="15.75" customHeight="1" thickBot="1" x14ac:dyDescent="0.3">
      <c r="A171" s="6">
        <f t="shared" si="8"/>
        <v>143</v>
      </c>
      <c r="B171" s="7" t="s">
        <v>163</v>
      </c>
      <c r="C171" s="18">
        <v>0</v>
      </c>
      <c r="D171" s="18">
        <v>0</v>
      </c>
      <c r="E171" s="18">
        <v>0</v>
      </c>
      <c r="F171" s="18">
        <v>0</v>
      </c>
      <c r="G171" s="18">
        <v>0</v>
      </c>
      <c r="H171" s="18">
        <v>0</v>
      </c>
      <c r="I171" s="18">
        <v>0</v>
      </c>
      <c r="J171" s="18">
        <v>0</v>
      </c>
      <c r="K171" s="18">
        <v>0</v>
      </c>
      <c r="L171" s="18">
        <v>0</v>
      </c>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BA171" s="120"/>
      <c r="BB171" s="121"/>
    </row>
    <row r="172" spans="1:54" ht="15.75" customHeight="1" thickBot="1" x14ac:dyDescent="0.3">
      <c r="A172" s="6">
        <f t="shared" si="8"/>
        <v>144</v>
      </c>
      <c r="B172" s="7" t="s">
        <v>164</v>
      </c>
      <c r="C172" s="18">
        <v>0</v>
      </c>
      <c r="D172" s="18">
        <v>0</v>
      </c>
      <c r="E172" s="18">
        <v>0</v>
      </c>
      <c r="F172" s="18">
        <v>0</v>
      </c>
      <c r="G172" s="18">
        <v>0</v>
      </c>
      <c r="H172" s="18">
        <v>0</v>
      </c>
      <c r="I172" s="18">
        <v>0</v>
      </c>
      <c r="J172" s="18">
        <v>0</v>
      </c>
      <c r="K172" s="18">
        <v>0</v>
      </c>
      <c r="L172" s="18">
        <v>0</v>
      </c>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BA172" s="120"/>
      <c r="BB172" s="121"/>
    </row>
    <row r="173" spans="1:54" ht="15.75" customHeight="1" thickBot="1" x14ac:dyDescent="0.3">
      <c r="A173" s="6">
        <f t="shared" si="8"/>
        <v>145</v>
      </c>
      <c r="B173" s="7" t="s">
        <v>165</v>
      </c>
      <c r="C173" s="18">
        <v>0</v>
      </c>
      <c r="D173" s="18">
        <v>0</v>
      </c>
      <c r="E173" s="18">
        <v>0</v>
      </c>
      <c r="F173" s="18">
        <v>0</v>
      </c>
      <c r="G173" s="18">
        <v>0</v>
      </c>
      <c r="H173" s="18">
        <v>0</v>
      </c>
      <c r="I173" s="18">
        <v>0</v>
      </c>
      <c r="J173" s="18">
        <v>0</v>
      </c>
      <c r="K173" s="18">
        <v>0</v>
      </c>
      <c r="L173" s="18">
        <v>0</v>
      </c>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BA173" s="120"/>
      <c r="BB173" s="121"/>
    </row>
    <row r="174" spans="1:54" ht="15.75" customHeight="1" thickBot="1" x14ac:dyDescent="0.3">
      <c r="A174" s="6">
        <f t="shared" si="8"/>
        <v>146</v>
      </c>
      <c r="B174" s="7" t="s">
        <v>166</v>
      </c>
      <c r="C174" s="18">
        <v>0</v>
      </c>
      <c r="D174" s="18">
        <v>0</v>
      </c>
      <c r="E174" s="18">
        <v>0</v>
      </c>
      <c r="F174" s="18">
        <v>0</v>
      </c>
      <c r="G174" s="18">
        <v>0</v>
      </c>
      <c r="H174" s="18">
        <v>0</v>
      </c>
      <c r="I174" s="18">
        <v>0</v>
      </c>
      <c r="J174" s="18">
        <v>0</v>
      </c>
      <c r="K174" s="18">
        <v>0</v>
      </c>
      <c r="L174" s="18">
        <v>0</v>
      </c>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BA174" s="120"/>
      <c r="BB174" s="121"/>
    </row>
    <row r="175" spans="1:54" ht="15.75" customHeight="1" thickBot="1" x14ac:dyDescent="0.3">
      <c r="A175" s="6">
        <f t="shared" si="8"/>
        <v>147</v>
      </c>
      <c r="B175" s="7" t="s">
        <v>167</v>
      </c>
      <c r="C175" s="18">
        <v>0</v>
      </c>
      <c r="D175" s="18">
        <v>0</v>
      </c>
      <c r="E175" s="18">
        <v>0</v>
      </c>
      <c r="F175" s="18">
        <v>0</v>
      </c>
      <c r="G175" s="18">
        <v>0</v>
      </c>
      <c r="H175" s="18">
        <v>0</v>
      </c>
      <c r="I175" s="18">
        <v>0</v>
      </c>
      <c r="J175" s="18">
        <v>0</v>
      </c>
      <c r="K175" s="18">
        <v>0</v>
      </c>
      <c r="L175" s="18">
        <v>0</v>
      </c>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BA175" s="120"/>
      <c r="BB175" s="121"/>
    </row>
    <row r="176" spans="1:54" ht="15.75" customHeight="1" thickBot="1" x14ac:dyDescent="0.3">
      <c r="A176" s="6">
        <f t="shared" si="8"/>
        <v>148</v>
      </c>
      <c r="B176" s="8" t="s">
        <v>168</v>
      </c>
      <c r="C176" s="18">
        <v>0</v>
      </c>
      <c r="D176" s="18">
        <v>0</v>
      </c>
      <c r="E176" s="18">
        <v>0</v>
      </c>
      <c r="F176" s="18">
        <v>0</v>
      </c>
      <c r="G176" s="18">
        <v>0</v>
      </c>
      <c r="H176" s="18">
        <v>0</v>
      </c>
      <c r="I176" s="18">
        <v>0</v>
      </c>
      <c r="J176" s="18">
        <v>0</v>
      </c>
      <c r="K176" s="18">
        <v>0</v>
      </c>
      <c r="L176" s="18">
        <v>0</v>
      </c>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BA176" s="120"/>
      <c r="BB176" s="121"/>
    </row>
    <row r="177" spans="1:54" ht="15.75" customHeight="1" thickBot="1" x14ac:dyDescent="0.3">
      <c r="A177" s="6">
        <f t="shared" si="8"/>
        <v>149</v>
      </c>
      <c r="B177" s="8" t="s">
        <v>169</v>
      </c>
      <c r="C177" s="18">
        <v>0</v>
      </c>
      <c r="D177" s="18">
        <v>0</v>
      </c>
      <c r="E177" s="18">
        <v>0</v>
      </c>
      <c r="F177" s="18">
        <v>0</v>
      </c>
      <c r="G177" s="18">
        <v>0</v>
      </c>
      <c r="H177" s="18">
        <v>0</v>
      </c>
      <c r="I177" s="18">
        <v>0</v>
      </c>
      <c r="J177" s="18">
        <v>0</v>
      </c>
      <c r="K177" s="18">
        <v>0</v>
      </c>
      <c r="L177" s="18">
        <v>0</v>
      </c>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BA177" s="120"/>
      <c r="BB177" s="121"/>
    </row>
    <row r="178" spans="1:54" ht="15.75" customHeight="1" thickBot="1" x14ac:dyDescent="0.3">
      <c r="A178" s="6">
        <f t="shared" si="8"/>
        <v>150</v>
      </c>
      <c r="B178" s="8" t="s">
        <v>170</v>
      </c>
      <c r="C178" s="18">
        <v>0</v>
      </c>
      <c r="D178" s="18">
        <v>0</v>
      </c>
      <c r="E178" s="18">
        <v>0</v>
      </c>
      <c r="F178" s="18">
        <v>0</v>
      </c>
      <c r="G178" s="18">
        <v>0</v>
      </c>
      <c r="H178" s="18">
        <v>0</v>
      </c>
      <c r="I178" s="18">
        <v>0</v>
      </c>
      <c r="J178" s="18">
        <v>0</v>
      </c>
      <c r="K178" s="18">
        <v>0</v>
      </c>
      <c r="L178" s="18">
        <v>0</v>
      </c>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BA178" s="120"/>
      <c r="BB178" s="121"/>
    </row>
    <row r="179" spans="1:54" ht="15.75" customHeight="1" thickBot="1" x14ac:dyDescent="0.3">
      <c r="A179" s="6">
        <f t="shared" si="8"/>
        <v>151</v>
      </c>
      <c r="B179" s="8" t="s">
        <v>171</v>
      </c>
      <c r="C179" s="18">
        <v>0</v>
      </c>
      <c r="D179" s="18">
        <v>0</v>
      </c>
      <c r="E179" s="18">
        <v>0</v>
      </c>
      <c r="F179" s="18">
        <v>0</v>
      </c>
      <c r="G179" s="18">
        <v>0</v>
      </c>
      <c r="H179" s="18">
        <v>0</v>
      </c>
      <c r="I179" s="18">
        <v>0</v>
      </c>
      <c r="J179" s="18">
        <v>0</v>
      </c>
      <c r="K179" s="18">
        <v>0</v>
      </c>
      <c r="L179" s="18">
        <v>0</v>
      </c>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BA179" s="120"/>
      <c r="BB179" s="121"/>
    </row>
    <row r="180" spans="1:54" ht="15.75" customHeight="1" thickBot="1" x14ac:dyDescent="0.3">
      <c r="A180" s="6">
        <f t="shared" si="8"/>
        <v>152</v>
      </c>
      <c r="B180" s="8" t="s">
        <v>172</v>
      </c>
      <c r="C180" s="18">
        <v>0</v>
      </c>
      <c r="D180" s="18">
        <v>0</v>
      </c>
      <c r="E180" s="18">
        <v>0</v>
      </c>
      <c r="F180" s="18">
        <v>0</v>
      </c>
      <c r="G180" s="18">
        <v>0</v>
      </c>
      <c r="H180" s="18">
        <v>0</v>
      </c>
      <c r="I180" s="18">
        <v>0</v>
      </c>
      <c r="J180" s="18">
        <v>0</v>
      </c>
      <c r="K180" s="18">
        <v>0</v>
      </c>
      <c r="L180" s="18">
        <v>0</v>
      </c>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BA180" s="120"/>
      <c r="BB180" s="121"/>
    </row>
    <row r="181" spans="1:54" ht="15.75" customHeight="1" thickBot="1" x14ac:dyDescent="0.3">
      <c r="A181" s="6">
        <f t="shared" si="8"/>
        <v>153</v>
      </c>
      <c r="B181" s="8" t="s">
        <v>173</v>
      </c>
      <c r="C181" s="18">
        <v>0</v>
      </c>
      <c r="D181" s="18">
        <v>0</v>
      </c>
      <c r="E181" s="18">
        <v>0</v>
      </c>
      <c r="F181" s="18">
        <v>0</v>
      </c>
      <c r="G181" s="18">
        <v>0</v>
      </c>
      <c r="H181" s="18">
        <v>0</v>
      </c>
      <c r="I181" s="18">
        <v>0</v>
      </c>
      <c r="J181" s="18">
        <v>0</v>
      </c>
      <c r="K181" s="18">
        <v>0</v>
      </c>
      <c r="L181" s="18">
        <v>0</v>
      </c>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BA181" s="120"/>
      <c r="BB181" s="121"/>
    </row>
    <row r="182" spans="1:54" ht="15.75" customHeight="1" thickBot="1" x14ac:dyDescent="0.3">
      <c r="A182" s="6">
        <f t="shared" si="8"/>
        <v>154</v>
      </c>
      <c r="B182" s="8" t="s">
        <v>174</v>
      </c>
      <c r="C182" s="18">
        <v>0</v>
      </c>
      <c r="D182" s="18">
        <v>0</v>
      </c>
      <c r="E182" s="18">
        <v>0</v>
      </c>
      <c r="F182" s="18">
        <v>0</v>
      </c>
      <c r="G182" s="18">
        <v>0</v>
      </c>
      <c r="H182" s="18">
        <v>0</v>
      </c>
      <c r="I182" s="18">
        <v>0</v>
      </c>
      <c r="J182" s="18">
        <v>0</v>
      </c>
      <c r="K182" s="18">
        <v>0</v>
      </c>
      <c r="L182" s="18">
        <v>0</v>
      </c>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BA182" s="120"/>
      <c r="BB182" s="121"/>
    </row>
    <row r="183" spans="1:54" ht="15.75" customHeight="1" thickBot="1" x14ac:dyDescent="0.3">
      <c r="A183" s="6">
        <f t="shared" si="8"/>
        <v>155</v>
      </c>
      <c r="B183" s="8" t="s">
        <v>175</v>
      </c>
      <c r="C183" s="18">
        <v>0</v>
      </c>
      <c r="D183" s="18">
        <v>0</v>
      </c>
      <c r="E183" s="18">
        <v>0</v>
      </c>
      <c r="F183" s="18">
        <v>0</v>
      </c>
      <c r="G183" s="18">
        <v>0</v>
      </c>
      <c r="H183" s="18">
        <v>0</v>
      </c>
      <c r="I183" s="18">
        <v>0</v>
      </c>
      <c r="J183" s="18">
        <v>0</v>
      </c>
      <c r="K183" s="18">
        <v>0</v>
      </c>
      <c r="L183" s="18">
        <v>0</v>
      </c>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BA183" s="120"/>
      <c r="BB183" s="121"/>
    </row>
    <row r="184" spans="1:54" ht="15.75" customHeight="1" thickBot="1" x14ac:dyDescent="0.3">
      <c r="A184" s="6">
        <f t="shared" si="8"/>
        <v>156</v>
      </c>
      <c r="B184" s="8" t="s">
        <v>176</v>
      </c>
      <c r="C184" s="18">
        <v>0</v>
      </c>
      <c r="D184" s="18">
        <v>0</v>
      </c>
      <c r="E184" s="18">
        <v>0</v>
      </c>
      <c r="F184" s="18">
        <v>0</v>
      </c>
      <c r="G184" s="18">
        <v>0</v>
      </c>
      <c r="H184" s="18">
        <v>0</v>
      </c>
      <c r="I184" s="18">
        <v>0</v>
      </c>
      <c r="J184" s="18">
        <v>0</v>
      </c>
      <c r="K184" s="18">
        <v>0</v>
      </c>
      <c r="L184" s="18">
        <v>0</v>
      </c>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BA184" s="120"/>
      <c r="BB184" s="121"/>
    </row>
    <row r="185" spans="1:54" ht="15.75" customHeight="1" thickBot="1" x14ac:dyDescent="0.3">
      <c r="A185" s="6">
        <f t="shared" si="8"/>
        <v>157</v>
      </c>
      <c r="B185" s="8" t="s">
        <v>177</v>
      </c>
      <c r="C185" s="18">
        <v>0</v>
      </c>
      <c r="D185" s="18">
        <v>0</v>
      </c>
      <c r="E185" s="18">
        <v>0</v>
      </c>
      <c r="F185" s="18">
        <v>0</v>
      </c>
      <c r="G185" s="18">
        <v>0</v>
      </c>
      <c r="H185" s="18">
        <v>0</v>
      </c>
      <c r="I185" s="18">
        <v>0</v>
      </c>
      <c r="J185" s="18">
        <v>0</v>
      </c>
      <c r="K185" s="18">
        <v>0</v>
      </c>
      <c r="L185" s="18">
        <v>0</v>
      </c>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BA185" s="120"/>
      <c r="BB185" s="121"/>
    </row>
    <row r="186" spans="1:54" ht="15.75" customHeight="1" thickBot="1" x14ac:dyDescent="0.3">
      <c r="A186" s="6"/>
      <c r="B186" s="69" t="s">
        <v>1</v>
      </c>
      <c r="C186" s="164"/>
      <c r="D186" s="161"/>
      <c r="E186" s="161"/>
      <c r="F186" s="161"/>
      <c r="G186" s="161"/>
      <c r="H186" s="161"/>
      <c r="I186" s="162"/>
      <c r="J186" s="161"/>
      <c r="K186" s="161"/>
      <c r="L186" s="163"/>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108"/>
      <c r="AY186" s="108"/>
      <c r="BA186" s="120"/>
      <c r="BB186" s="121"/>
    </row>
    <row r="187" spans="1:54" ht="117" customHeight="1" thickBot="1" x14ac:dyDescent="0.3">
      <c r="A187" s="66" t="s">
        <v>178</v>
      </c>
      <c r="B187" s="65" t="s">
        <v>179</v>
      </c>
      <c r="C187" s="55" t="s">
        <v>261</v>
      </c>
      <c r="D187" s="56" t="s">
        <v>262</v>
      </c>
      <c r="E187" s="57" t="s">
        <v>263</v>
      </c>
      <c r="F187" s="58" t="s">
        <v>264</v>
      </c>
      <c r="G187" s="59" t="s">
        <v>265</v>
      </c>
      <c r="H187" s="60" t="s">
        <v>266</v>
      </c>
      <c r="I187" s="61" t="s">
        <v>267</v>
      </c>
      <c r="J187" s="62" t="s">
        <v>268</v>
      </c>
      <c r="K187" s="63" t="s">
        <v>269</v>
      </c>
      <c r="L187" s="64" t="s">
        <v>270</v>
      </c>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BA187" s="120"/>
      <c r="BB187" s="121"/>
    </row>
    <row r="188" spans="1:54" ht="63.75" customHeight="1" thickBot="1" x14ac:dyDescent="0.3">
      <c r="A188" s="6"/>
      <c r="B188" s="12" t="s">
        <v>9</v>
      </c>
      <c r="C188" s="67" t="s">
        <v>10</v>
      </c>
      <c r="D188" s="67" t="s">
        <v>10</v>
      </c>
      <c r="E188" s="67" t="s">
        <v>10</v>
      </c>
      <c r="F188" s="67" t="s">
        <v>10</v>
      </c>
      <c r="G188" s="67" t="s">
        <v>10</v>
      </c>
      <c r="H188" s="67" t="s">
        <v>10</v>
      </c>
      <c r="I188" s="68" t="s">
        <v>10</v>
      </c>
      <c r="J188" s="67" t="s">
        <v>10</v>
      </c>
      <c r="K188" s="67" t="s">
        <v>10</v>
      </c>
      <c r="L188" s="67" t="s">
        <v>10</v>
      </c>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108"/>
      <c r="AY188" s="108"/>
      <c r="BA188" s="120"/>
      <c r="BB188" s="121"/>
    </row>
    <row r="189" spans="1:54" ht="15.75" customHeight="1" thickBot="1" x14ac:dyDescent="0.3">
      <c r="A189" s="6">
        <f>+A185+1</f>
        <v>158</v>
      </c>
      <c r="B189" s="7" t="s">
        <v>180</v>
      </c>
      <c r="C189" s="18">
        <v>0</v>
      </c>
      <c r="D189" s="18">
        <v>0</v>
      </c>
      <c r="E189" s="18">
        <v>0</v>
      </c>
      <c r="F189" s="18">
        <v>0</v>
      </c>
      <c r="G189" s="18">
        <v>0</v>
      </c>
      <c r="H189" s="18">
        <v>0</v>
      </c>
      <c r="I189" s="18">
        <v>0</v>
      </c>
      <c r="J189" s="18">
        <v>0</v>
      </c>
      <c r="K189" s="18">
        <v>0</v>
      </c>
      <c r="L189" s="18">
        <v>0</v>
      </c>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BA189" s="120"/>
      <c r="BB189" s="121"/>
    </row>
    <row r="190" spans="1:54" ht="15.75" customHeight="1" thickBot="1" x14ac:dyDescent="0.3">
      <c r="A190" s="6">
        <f>+A189+1</f>
        <v>159</v>
      </c>
      <c r="B190" s="7" t="s">
        <v>181</v>
      </c>
      <c r="C190" s="18">
        <v>0</v>
      </c>
      <c r="D190" s="18">
        <v>0</v>
      </c>
      <c r="E190" s="18">
        <v>0</v>
      </c>
      <c r="F190" s="18">
        <v>0</v>
      </c>
      <c r="G190" s="18">
        <v>0</v>
      </c>
      <c r="H190" s="18">
        <v>0</v>
      </c>
      <c r="I190" s="18">
        <v>0</v>
      </c>
      <c r="J190" s="18">
        <v>0</v>
      </c>
      <c r="K190" s="18">
        <v>0</v>
      </c>
      <c r="L190" s="18">
        <v>0</v>
      </c>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BA190" s="120"/>
      <c r="BB190" s="121"/>
    </row>
    <row r="191" spans="1:54" ht="15.75" customHeight="1" thickBot="1" x14ac:dyDescent="0.3">
      <c r="A191" s="6">
        <f t="shared" ref="A191:A208" si="9">+A190+1</f>
        <v>160</v>
      </c>
      <c r="B191" s="7" t="s">
        <v>182</v>
      </c>
      <c r="C191" s="18">
        <v>0</v>
      </c>
      <c r="D191" s="18">
        <v>0</v>
      </c>
      <c r="E191" s="18">
        <v>0</v>
      </c>
      <c r="F191" s="18">
        <v>0</v>
      </c>
      <c r="G191" s="18">
        <v>0</v>
      </c>
      <c r="H191" s="18">
        <v>0</v>
      </c>
      <c r="I191" s="18">
        <v>0</v>
      </c>
      <c r="J191" s="18">
        <v>0</v>
      </c>
      <c r="K191" s="18">
        <v>0</v>
      </c>
      <c r="L191" s="18">
        <v>0</v>
      </c>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BA191" s="120"/>
      <c r="BB191" s="121"/>
    </row>
    <row r="192" spans="1:54" ht="15.75" customHeight="1" thickBot="1" x14ac:dyDescent="0.3">
      <c r="A192" s="6">
        <f t="shared" si="9"/>
        <v>161</v>
      </c>
      <c r="B192" s="7" t="s">
        <v>183</v>
      </c>
      <c r="C192" s="18">
        <v>0</v>
      </c>
      <c r="D192" s="18">
        <v>0</v>
      </c>
      <c r="E192" s="18">
        <v>0</v>
      </c>
      <c r="F192" s="18">
        <v>0</v>
      </c>
      <c r="G192" s="18">
        <v>0</v>
      </c>
      <c r="H192" s="18">
        <v>0</v>
      </c>
      <c r="I192" s="18">
        <v>0</v>
      </c>
      <c r="J192" s="18">
        <v>0</v>
      </c>
      <c r="K192" s="18">
        <v>0</v>
      </c>
      <c r="L192" s="18">
        <v>0</v>
      </c>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BA192" s="120"/>
      <c r="BB192" s="121"/>
    </row>
    <row r="193" spans="1:54" ht="15.75" customHeight="1" thickBot="1" x14ac:dyDescent="0.3">
      <c r="A193" s="6">
        <f t="shared" si="9"/>
        <v>162</v>
      </c>
      <c r="B193" s="7" t="s">
        <v>184</v>
      </c>
      <c r="C193" s="18">
        <v>0</v>
      </c>
      <c r="D193" s="18">
        <v>0</v>
      </c>
      <c r="E193" s="18">
        <v>0</v>
      </c>
      <c r="F193" s="18">
        <v>0</v>
      </c>
      <c r="G193" s="18">
        <v>0</v>
      </c>
      <c r="H193" s="18">
        <v>0</v>
      </c>
      <c r="I193" s="18">
        <v>0</v>
      </c>
      <c r="J193" s="18">
        <v>0</v>
      </c>
      <c r="K193" s="18">
        <v>0</v>
      </c>
      <c r="L193" s="18">
        <v>0</v>
      </c>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BA193" s="120"/>
      <c r="BB193" s="121"/>
    </row>
    <row r="194" spans="1:54" ht="15.75" customHeight="1" thickBot="1" x14ac:dyDescent="0.3">
      <c r="A194" s="6">
        <f t="shared" si="9"/>
        <v>163</v>
      </c>
      <c r="B194" s="7" t="s">
        <v>185</v>
      </c>
      <c r="C194" s="18">
        <v>0</v>
      </c>
      <c r="D194" s="18">
        <v>0</v>
      </c>
      <c r="E194" s="18">
        <v>0</v>
      </c>
      <c r="F194" s="18">
        <v>0</v>
      </c>
      <c r="G194" s="18">
        <v>0</v>
      </c>
      <c r="H194" s="18">
        <v>0</v>
      </c>
      <c r="I194" s="18">
        <v>0</v>
      </c>
      <c r="J194" s="18">
        <v>0</v>
      </c>
      <c r="K194" s="18">
        <v>0</v>
      </c>
      <c r="L194" s="18">
        <v>0</v>
      </c>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BA194" s="120"/>
      <c r="BB194" s="121"/>
    </row>
    <row r="195" spans="1:54" ht="15.75" customHeight="1" thickBot="1" x14ac:dyDescent="0.3">
      <c r="A195" s="6">
        <f t="shared" si="9"/>
        <v>164</v>
      </c>
      <c r="B195" s="7" t="s">
        <v>186</v>
      </c>
      <c r="C195" s="18">
        <v>0</v>
      </c>
      <c r="D195" s="18">
        <v>0</v>
      </c>
      <c r="E195" s="18">
        <v>0</v>
      </c>
      <c r="F195" s="18">
        <v>0</v>
      </c>
      <c r="G195" s="18">
        <v>0</v>
      </c>
      <c r="H195" s="18">
        <v>0</v>
      </c>
      <c r="I195" s="18">
        <v>0</v>
      </c>
      <c r="J195" s="18">
        <v>0</v>
      </c>
      <c r="K195" s="18">
        <v>0</v>
      </c>
      <c r="L195" s="18">
        <v>0</v>
      </c>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BA195" s="120"/>
      <c r="BB195" s="121"/>
    </row>
    <row r="196" spans="1:54" ht="15.75" customHeight="1" thickBot="1" x14ac:dyDescent="0.3">
      <c r="A196" s="6">
        <f t="shared" si="9"/>
        <v>165</v>
      </c>
      <c r="B196" s="7" t="s">
        <v>187</v>
      </c>
      <c r="C196" s="18">
        <v>0</v>
      </c>
      <c r="D196" s="18">
        <v>0</v>
      </c>
      <c r="E196" s="18">
        <v>0</v>
      </c>
      <c r="F196" s="18">
        <v>0</v>
      </c>
      <c r="G196" s="18">
        <v>0</v>
      </c>
      <c r="H196" s="18">
        <v>0</v>
      </c>
      <c r="I196" s="18">
        <v>0</v>
      </c>
      <c r="J196" s="18">
        <v>0</v>
      </c>
      <c r="K196" s="18">
        <v>0</v>
      </c>
      <c r="L196" s="18">
        <v>0</v>
      </c>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BA196" s="120"/>
      <c r="BB196" s="121"/>
    </row>
    <row r="197" spans="1:54" ht="15.75" customHeight="1" thickBot="1" x14ac:dyDescent="0.3">
      <c r="A197" s="6">
        <f t="shared" si="9"/>
        <v>166</v>
      </c>
      <c r="B197" s="7" t="s">
        <v>188</v>
      </c>
      <c r="C197" s="18">
        <v>0</v>
      </c>
      <c r="D197" s="18">
        <v>0</v>
      </c>
      <c r="E197" s="18">
        <v>0</v>
      </c>
      <c r="F197" s="18">
        <v>0</v>
      </c>
      <c r="G197" s="18">
        <v>0</v>
      </c>
      <c r="H197" s="18">
        <v>0</v>
      </c>
      <c r="I197" s="18">
        <v>0</v>
      </c>
      <c r="J197" s="18">
        <v>0</v>
      </c>
      <c r="K197" s="18">
        <v>0</v>
      </c>
      <c r="L197" s="18">
        <v>0</v>
      </c>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BA197" s="120"/>
      <c r="BB197" s="121"/>
    </row>
    <row r="198" spans="1:54" ht="15.75" customHeight="1" thickBot="1" x14ac:dyDescent="0.3">
      <c r="A198" s="6">
        <f t="shared" si="9"/>
        <v>167</v>
      </c>
      <c r="B198" s="7" t="s">
        <v>189</v>
      </c>
      <c r="C198" s="18">
        <v>0</v>
      </c>
      <c r="D198" s="18">
        <v>0</v>
      </c>
      <c r="E198" s="18">
        <v>0</v>
      </c>
      <c r="F198" s="18">
        <v>0</v>
      </c>
      <c r="G198" s="18">
        <v>0</v>
      </c>
      <c r="H198" s="18">
        <v>0</v>
      </c>
      <c r="I198" s="18">
        <v>0</v>
      </c>
      <c r="J198" s="18">
        <v>0</v>
      </c>
      <c r="K198" s="18">
        <v>0</v>
      </c>
      <c r="L198" s="18">
        <v>0</v>
      </c>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BA198" s="120"/>
      <c r="BB198" s="121"/>
    </row>
    <row r="199" spans="1:54" ht="15.75" customHeight="1" thickBot="1" x14ac:dyDescent="0.3">
      <c r="A199" s="6">
        <f t="shared" si="9"/>
        <v>168</v>
      </c>
      <c r="B199" s="7" t="s">
        <v>190</v>
      </c>
      <c r="C199" s="18">
        <v>0</v>
      </c>
      <c r="D199" s="18">
        <v>0</v>
      </c>
      <c r="E199" s="18">
        <v>0</v>
      </c>
      <c r="F199" s="18">
        <v>0</v>
      </c>
      <c r="G199" s="18">
        <v>0</v>
      </c>
      <c r="H199" s="18">
        <v>0</v>
      </c>
      <c r="I199" s="18">
        <v>0</v>
      </c>
      <c r="J199" s="18">
        <v>0</v>
      </c>
      <c r="K199" s="18">
        <v>0</v>
      </c>
      <c r="L199" s="18">
        <v>0</v>
      </c>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BA199" s="120"/>
      <c r="BB199" s="121"/>
    </row>
    <row r="200" spans="1:54" ht="15.75" customHeight="1" thickBot="1" x14ac:dyDescent="0.3">
      <c r="A200" s="6">
        <f t="shared" si="9"/>
        <v>169</v>
      </c>
      <c r="B200" s="7" t="s">
        <v>191</v>
      </c>
      <c r="C200" s="18">
        <v>0</v>
      </c>
      <c r="D200" s="18">
        <v>0</v>
      </c>
      <c r="E200" s="18">
        <v>0</v>
      </c>
      <c r="F200" s="18">
        <v>0</v>
      </c>
      <c r="G200" s="18">
        <v>0</v>
      </c>
      <c r="H200" s="18">
        <v>0</v>
      </c>
      <c r="I200" s="18">
        <v>0</v>
      </c>
      <c r="J200" s="18">
        <v>0</v>
      </c>
      <c r="K200" s="18">
        <v>0</v>
      </c>
      <c r="L200" s="18">
        <v>0</v>
      </c>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BA200" s="120"/>
      <c r="BB200" s="121"/>
    </row>
    <row r="201" spans="1:54" ht="15.75" customHeight="1" thickBot="1" x14ac:dyDescent="0.3">
      <c r="A201" s="6">
        <f t="shared" si="9"/>
        <v>170</v>
      </c>
      <c r="B201" s="7" t="s">
        <v>192</v>
      </c>
      <c r="C201" s="18">
        <v>0</v>
      </c>
      <c r="D201" s="18">
        <v>0</v>
      </c>
      <c r="E201" s="18">
        <v>0</v>
      </c>
      <c r="F201" s="18">
        <v>0</v>
      </c>
      <c r="G201" s="18">
        <v>0</v>
      </c>
      <c r="H201" s="18">
        <v>0</v>
      </c>
      <c r="I201" s="18">
        <v>0</v>
      </c>
      <c r="J201" s="18">
        <v>0</v>
      </c>
      <c r="K201" s="18">
        <v>0</v>
      </c>
      <c r="L201" s="18">
        <v>0</v>
      </c>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BA201" s="120"/>
      <c r="BB201" s="121"/>
    </row>
    <row r="202" spans="1:54" ht="15.75" customHeight="1" thickBot="1" x14ac:dyDescent="0.3">
      <c r="A202" s="6">
        <f t="shared" si="9"/>
        <v>171</v>
      </c>
      <c r="B202" s="7" t="s">
        <v>193</v>
      </c>
      <c r="C202" s="18">
        <v>0</v>
      </c>
      <c r="D202" s="18">
        <v>0</v>
      </c>
      <c r="E202" s="18">
        <v>0</v>
      </c>
      <c r="F202" s="18">
        <v>0</v>
      </c>
      <c r="G202" s="18">
        <v>0</v>
      </c>
      <c r="H202" s="18">
        <v>0</v>
      </c>
      <c r="I202" s="18">
        <v>0</v>
      </c>
      <c r="J202" s="18">
        <v>0</v>
      </c>
      <c r="K202" s="18">
        <v>0</v>
      </c>
      <c r="L202" s="18">
        <v>0</v>
      </c>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108"/>
      <c r="AY202" s="108"/>
      <c r="BA202" s="120"/>
      <c r="BB202" s="121"/>
    </row>
    <row r="203" spans="1:54" ht="15.75" customHeight="1" thickBot="1" x14ac:dyDescent="0.3">
      <c r="A203" s="6">
        <f t="shared" si="9"/>
        <v>172</v>
      </c>
      <c r="B203" s="7" t="s">
        <v>195</v>
      </c>
      <c r="C203" s="18">
        <v>0</v>
      </c>
      <c r="D203" s="18">
        <v>0</v>
      </c>
      <c r="E203" s="18">
        <v>0</v>
      </c>
      <c r="F203" s="18">
        <v>0</v>
      </c>
      <c r="G203" s="18">
        <v>0</v>
      </c>
      <c r="H203" s="18">
        <v>0</v>
      </c>
      <c r="I203" s="18">
        <v>0</v>
      </c>
      <c r="J203" s="18">
        <v>0</v>
      </c>
      <c r="K203" s="18">
        <v>0</v>
      </c>
      <c r="L203" s="18">
        <v>0</v>
      </c>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BA203" s="120"/>
      <c r="BB203" s="121"/>
    </row>
    <row r="204" spans="1:54" ht="15.75" customHeight="1" thickBot="1" x14ac:dyDescent="0.3">
      <c r="A204" s="6">
        <f t="shared" si="9"/>
        <v>173</v>
      </c>
      <c r="B204" s="8" t="s">
        <v>196</v>
      </c>
      <c r="C204" s="18">
        <v>0</v>
      </c>
      <c r="D204" s="18">
        <v>0</v>
      </c>
      <c r="E204" s="18">
        <v>0</v>
      </c>
      <c r="F204" s="18">
        <v>0</v>
      </c>
      <c r="G204" s="18">
        <v>0</v>
      </c>
      <c r="H204" s="18">
        <v>0</v>
      </c>
      <c r="I204" s="18">
        <v>0</v>
      </c>
      <c r="J204" s="18">
        <v>0</v>
      </c>
      <c r="K204" s="18">
        <v>0</v>
      </c>
      <c r="L204" s="18">
        <v>0</v>
      </c>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BA204" s="120"/>
      <c r="BB204" s="121"/>
    </row>
    <row r="205" spans="1:54" ht="15.75" customHeight="1" thickBot="1" x14ac:dyDescent="0.3">
      <c r="A205" s="6">
        <f t="shared" si="9"/>
        <v>174</v>
      </c>
      <c r="B205" s="8" t="s">
        <v>197</v>
      </c>
      <c r="C205" s="18">
        <v>0</v>
      </c>
      <c r="D205" s="18">
        <v>0</v>
      </c>
      <c r="E205" s="18">
        <v>0</v>
      </c>
      <c r="F205" s="18">
        <v>0</v>
      </c>
      <c r="G205" s="18">
        <v>0</v>
      </c>
      <c r="H205" s="18">
        <v>0</v>
      </c>
      <c r="I205" s="18">
        <v>0</v>
      </c>
      <c r="J205" s="18">
        <v>0</v>
      </c>
      <c r="K205" s="18">
        <v>0</v>
      </c>
      <c r="L205" s="18">
        <v>0</v>
      </c>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BA205" s="120"/>
      <c r="BB205" s="121"/>
    </row>
    <row r="206" spans="1:54" ht="15.75" customHeight="1" thickBot="1" x14ac:dyDescent="0.3">
      <c r="A206" s="6">
        <f t="shared" si="9"/>
        <v>175</v>
      </c>
      <c r="B206" s="8" t="s">
        <v>198</v>
      </c>
      <c r="C206" s="18">
        <v>0</v>
      </c>
      <c r="D206" s="18">
        <v>0</v>
      </c>
      <c r="E206" s="18">
        <v>0</v>
      </c>
      <c r="F206" s="18">
        <v>0</v>
      </c>
      <c r="G206" s="18">
        <v>0</v>
      </c>
      <c r="H206" s="18">
        <v>0</v>
      </c>
      <c r="I206" s="18">
        <v>0</v>
      </c>
      <c r="J206" s="18">
        <v>0</v>
      </c>
      <c r="K206" s="18">
        <v>0</v>
      </c>
      <c r="L206" s="18">
        <v>0</v>
      </c>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BA206" s="120"/>
      <c r="BB206" s="121"/>
    </row>
    <row r="207" spans="1:54" ht="15.75" customHeight="1" thickBot="1" x14ac:dyDescent="0.3">
      <c r="A207" s="6">
        <f t="shared" si="9"/>
        <v>176</v>
      </c>
      <c r="B207" s="8" t="s">
        <v>199</v>
      </c>
      <c r="C207" s="18">
        <v>0</v>
      </c>
      <c r="D207" s="18">
        <v>0</v>
      </c>
      <c r="E207" s="18">
        <v>0</v>
      </c>
      <c r="F207" s="18">
        <v>0</v>
      </c>
      <c r="G207" s="18">
        <v>0</v>
      </c>
      <c r="H207" s="18">
        <v>0</v>
      </c>
      <c r="I207" s="18">
        <v>0</v>
      </c>
      <c r="J207" s="18">
        <v>0</v>
      </c>
      <c r="K207" s="18">
        <v>0</v>
      </c>
      <c r="L207" s="18">
        <v>0</v>
      </c>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BA207" s="120"/>
      <c r="BB207" s="121"/>
    </row>
    <row r="208" spans="1:54" ht="15.75" customHeight="1" thickBot="1" x14ac:dyDescent="0.3">
      <c r="A208" s="6">
        <f t="shared" si="9"/>
        <v>177</v>
      </c>
      <c r="B208" s="8" t="s">
        <v>200</v>
      </c>
      <c r="C208" s="18">
        <v>0</v>
      </c>
      <c r="D208" s="18">
        <v>0</v>
      </c>
      <c r="E208" s="18">
        <v>0</v>
      </c>
      <c r="F208" s="18">
        <v>0</v>
      </c>
      <c r="G208" s="18">
        <v>0</v>
      </c>
      <c r="H208" s="18">
        <v>0</v>
      </c>
      <c r="I208" s="18">
        <v>0</v>
      </c>
      <c r="J208" s="18">
        <v>0</v>
      </c>
      <c r="K208" s="18">
        <v>0</v>
      </c>
      <c r="L208" s="18">
        <v>0</v>
      </c>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BA208" s="120"/>
      <c r="BB208" s="121"/>
    </row>
    <row r="209" spans="1:54" ht="15.75" customHeight="1" thickBot="1" x14ac:dyDescent="0.3">
      <c r="A209" s="6"/>
      <c r="B209" s="69" t="s">
        <v>1</v>
      </c>
      <c r="C209" s="166"/>
      <c r="D209" s="167"/>
      <c r="E209" s="167"/>
      <c r="F209" s="167"/>
      <c r="G209" s="167"/>
      <c r="H209" s="167"/>
      <c r="I209" s="168"/>
      <c r="J209" s="167"/>
      <c r="K209" s="167"/>
      <c r="L209" s="169"/>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108"/>
      <c r="AY209" s="108"/>
      <c r="BA209" s="120"/>
      <c r="BB209" s="121"/>
    </row>
    <row r="210" spans="1:54" ht="112.5" customHeight="1" thickBot="1" x14ac:dyDescent="0.3">
      <c r="A210" s="66" t="s">
        <v>201</v>
      </c>
      <c r="B210" s="71" t="s">
        <v>202</v>
      </c>
      <c r="C210" s="55" t="s">
        <v>261</v>
      </c>
      <c r="D210" s="56" t="s">
        <v>262</v>
      </c>
      <c r="E210" s="57" t="s">
        <v>263</v>
      </c>
      <c r="F210" s="58" t="s">
        <v>264</v>
      </c>
      <c r="G210" s="59" t="s">
        <v>265</v>
      </c>
      <c r="H210" s="60" t="s">
        <v>266</v>
      </c>
      <c r="I210" s="61" t="s">
        <v>267</v>
      </c>
      <c r="J210" s="62" t="s">
        <v>268</v>
      </c>
      <c r="K210" s="63" t="s">
        <v>269</v>
      </c>
      <c r="L210" s="64" t="s">
        <v>270</v>
      </c>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BA210" s="120"/>
      <c r="BB210" s="121"/>
    </row>
    <row r="211" spans="1:54" ht="58.5" customHeight="1" thickBot="1" x14ac:dyDescent="0.3">
      <c r="A211" s="6"/>
      <c r="B211" s="9" t="s">
        <v>9</v>
      </c>
      <c r="C211" s="67" t="s">
        <v>10</v>
      </c>
      <c r="D211" s="67" t="s">
        <v>10</v>
      </c>
      <c r="E211" s="67" t="s">
        <v>10</v>
      </c>
      <c r="F211" s="67" t="s">
        <v>10</v>
      </c>
      <c r="G211" s="67" t="s">
        <v>10</v>
      </c>
      <c r="H211" s="67" t="s">
        <v>10</v>
      </c>
      <c r="I211" s="68" t="s">
        <v>10</v>
      </c>
      <c r="J211" s="67" t="s">
        <v>10</v>
      </c>
      <c r="K211" s="67" t="s">
        <v>10</v>
      </c>
      <c r="L211" s="67" t="s">
        <v>10</v>
      </c>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108"/>
      <c r="AY211" s="108"/>
      <c r="BA211" s="120"/>
      <c r="BB211" s="121"/>
    </row>
    <row r="212" spans="1:54" ht="15.75" customHeight="1" thickBot="1" x14ac:dyDescent="0.3">
      <c r="A212" s="6">
        <f>+A208+1</f>
        <v>178</v>
      </c>
      <c r="B212" s="11" t="s">
        <v>203</v>
      </c>
      <c r="C212" s="18">
        <v>0</v>
      </c>
      <c r="D212" s="18">
        <v>0</v>
      </c>
      <c r="E212" s="18">
        <v>0</v>
      </c>
      <c r="F212" s="18">
        <v>0</v>
      </c>
      <c r="G212" s="18">
        <v>0</v>
      </c>
      <c r="H212" s="18">
        <v>0</v>
      </c>
      <c r="I212" s="18">
        <v>0</v>
      </c>
      <c r="J212" s="18">
        <v>0</v>
      </c>
      <c r="K212" s="18">
        <v>0</v>
      </c>
      <c r="L212" s="18">
        <v>0</v>
      </c>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BA212" s="120"/>
      <c r="BB212" s="121"/>
    </row>
    <row r="213" spans="1:54" ht="15.75" customHeight="1" thickBot="1" x14ac:dyDescent="0.3">
      <c r="A213" s="6">
        <f>+A212+1</f>
        <v>179</v>
      </c>
      <c r="B213" s="11" t="s">
        <v>204</v>
      </c>
      <c r="C213" s="18">
        <v>0</v>
      </c>
      <c r="D213" s="18">
        <v>0</v>
      </c>
      <c r="E213" s="18">
        <v>0</v>
      </c>
      <c r="F213" s="18">
        <v>0</v>
      </c>
      <c r="G213" s="18">
        <v>0</v>
      </c>
      <c r="H213" s="18">
        <v>0</v>
      </c>
      <c r="I213" s="18">
        <v>0</v>
      </c>
      <c r="J213" s="18">
        <v>0</v>
      </c>
      <c r="K213" s="18">
        <v>0</v>
      </c>
      <c r="L213" s="18">
        <v>0</v>
      </c>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BA213" s="120"/>
      <c r="BB213" s="121"/>
    </row>
    <row r="214" spans="1:54" ht="15.75" customHeight="1" thickBot="1" x14ac:dyDescent="0.3">
      <c r="A214" s="6">
        <f t="shared" ref="A214:A218" si="10">+A213+1</f>
        <v>180</v>
      </c>
      <c r="B214" s="11" t="s">
        <v>205</v>
      </c>
      <c r="C214" s="18">
        <v>0</v>
      </c>
      <c r="D214" s="18">
        <v>0</v>
      </c>
      <c r="E214" s="18">
        <v>0</v>
      </c>
      <c r="F214" s="18">
        <v>0</v>
      </c>
      <c r="G214" s="18">
        <v>0</v>
      </c>
      <c r="H214" s="18">
        <v>0</v>
      </c>
      <c r="I214" s="18">
        <v>0</v>
      </c>
      <c r="J214" s="18">
        <v>0</v>
      </c>
      <c r="K214" s="18">
        <v>0</v>
      </c>
      <c r="L214" s="18">
        <v>0</v>
      </c>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BA214" s="120"/>
      <c r="BB214" s="121"/>
    </row>
    <row r="215" spans="1:54" ht="15.75" customHeight="1" thickBot="1" x14ac:dyDescent="0.3">
      <c r="A215" s="6">
        <f t="shared" si="10"/>
        <v>181</v>
      </c>
      <c r="B215" s="11" t="s">
        <v>206</v>
      </c>
      <c r="C215" s="18">
        <v>0</v>
      </c>
      <c r="D215" s="18">
        <v>0</v>
      </c>
      <c r="E215" s="18">
        <v>0</v>
      </c>
      <c r="F215" s="18">
        <v>0</v>
      </c>
      <c r="G215" s="18">
        <v>0</v>
      </c>
      <c r="H215" s="18">
        <v>0</v>
      </c>
      <c r="I215" s="18">
        <v>0</v>
      </c>
      <c r="J215" s="18">
        <v>0</v>
      </c>
      <c r="K215" s="18">
        <v>0</v>
      </c>
      <c r="L215" s="18">
        <v>0</v>
      </c>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BA215" s="120"/>
      <c r="BB215" s="121"/>
    </row>
    <row r="216" spans="1:54" ht="15.75" customHeight="1" thickBot="1" x14ac:dyDescent="0.3">
      <c r="A216" s="6">
        <f t="shared" si="10"/>
        <v>182</v>
      </c>
      <c r="B216" s="11" t="s">
        <v>207</v>
      </c>
      <c r="C216" s="18">
        <v>0</v>
      </c>
      <c r="D216" s="18">
        <v>0</v>
      </c>
      <c r="E216" s="18">
        <v>0</v>
      </c>
      <c r="F216" s="18">
        <v>0</v>
      </c>
      <c r="G216" s="18">
        <v>0</v>
      </c>
      <c r="H216" s="18">
        <v>0</v>
      </c>
      <c r="I216" s="18">
        <v>0</v>
      </c>
      <c r="J216" s="18">
        <v>0</v>
      </c>
      <c r="K216" s="18">
        <v>0</v>
      </c>
      <c r="L216" s="18">
        <v>0</v>
      </c>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BA216" s="120"/>
      <c r="BB216" s="121"/>
    </row>
    <row r="217" spans="1:54" ht="15.75" customHeight="1" thickBot="1" x14ac:dyDescent="0.3">
      <c r="A217" s="6">
        <f t="shared" si="10"/>
        <v>183</v>
      </c>
      <c r="B217" s="8" t="s">
        <v>208</v>
      </c>
      <c r="C217" s="18">
        <v>0</v>
      </c>
      <c r="D217" s="18">
        <v>0</v>
      </c>
      <c r="E217" s="18">
        <v>0</v>
      </c>
      <c r="F217" s="18">
        <v>0</v>
      </c>
      <c r="G217" s="18">
        <v>0</v>
      </c>
      <c r="H217" s="18">
        <v>0</v>
      </c>
      <c r="I217" s="18">
        <v>0</v>
      </c>
      <c r="J217" s="18">
        <v>0</v>
      </c>
      <c r="K217" s="18">
        <v>0</v>
      </c>
      <c r="L217" s="18">
        <v>0</v>
      </c>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BA217" s="120"/>
      <c r="BB217" s="121"/>
    </row>
    <row r="218" spans="1:54" ht="15.75" customHeight="1" thickBot="1" x14ac:dyDescent="0.3">
      <c r="A218" s="6">
        <f t="shared" si="10"/>
        <v>184</v>
      </c>
      <c r="B218" s="8" t="s">
        <v>209</v>
      </c>
      <c r="C218" s="18">
        <v>0</v>
      </c>
      <c r="D218" s="18">
        <v>0</v>
      </c>
      <c r="E218" s="18">
        <v>0</v>
      </c>
      <c r="F218" s="18">
        <v>0</v>
      </c>
      <c r="G218" s="18">
        <v>0</v>
      </c>
      <c r="H218" s="18">
        <v>0</v>
      </c>
      <c r="I218" s="18">
        <v>0</v>
      </c>
      <c r="J218" s="18">
        <v>0</v>
      </c>
      <c r="K218" s="18">
        <v>0</v>
      </c>
      <c r="L218" s="18">
        <v>0</v>
      </c>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BA218" s="120"/>
      <c r="BB218" s="121"/>
    </row>
    <row r="219" spans="1:54" ht="15.75" customHeight="1" thickBot="1" x14ac:dyDescent="0.3">
      <c r="A219" s="6"/>
      <c r="B219" s="9" t="s">
        <v>1</v>
      </c>
      <c r="C219" s="129"/>
      <c r="D219" s="170"/>
      <c r="E219" s="170"/>
      <c r="F219" s="170"/>
      <c r="G219" s="170"/>
      <c r="H219" s="170"/>
      <c r="I219" s="171"/>
      <c r="J219" s="170"/>
      <c r="K219" s="170"/>
      <c r="L219" s="17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108"/>
      <c r="AY219" s="108"/>
      <c r="BA219" s="120"/>
      <c r="BB219" s="121"/>
    </row>
    <row r="220" spans="1:54" ht="109.5" customHeight="1" thickBot="1" x14ac:dyDescent="0.3">
      <c r="A220" s="66" t="s">
        <v>210</v>
      </c>
      <c r="B220" s="65" t="s">
        <v>211</v>
      </c>
      <c r="C220" s="55" t="s">
        <v>261</v>
      </c>
      <c r="D220" s="56" t="s">
        <v>262</v>
      </c>
      <c r="E220" s="57" t="s">
        <v>263</v>
      </c>
      <c r="F220" s="58" t="s">
        <v>264</v>
      </c>
      <c r="G220" s="59" t="s">
        <v>265</v>
      </c>
      <c r="H220" s="60" t="s">
        <v>266</v>
      </c>
      <c r="I220" s="61" t="s">
        <v>267</v>
      </c>
      <c r="J220" s="62" t="s">
        <v>268</v>
      </c>
      <c r="K220" s="63" t="s">
        <v>269</v>
      </c>
      <c r="L220" s="64" t="s">
        <v>270</v>
      </c>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BA220" s="120"/>
      <c r="BB220" s="121"/>
    </row>
    <row r="221" spans="1:54" ht="49.5" customHeight="1" thickBot="1" x14ac:dyDescent="0.3">
      <c r="A221" s="6"/>
      <c r="B221" s="12" t="s">
        <v>9</v>
      </c>
      <c r="C221" s="67" t="s">
        <v>10</v>
      </c>
      <c r="D221" s="67" t="s">
        <v>10</v>
      </c>
      <c r="E221" s="67" t="s">
        <v>10</v>
      </c>
      <c r="F221" s="67" t="s">
        <v>10</v>
      </c>
      <c r="G221" s="67" t="s">
        <v>10</v>
      </c>
      <c r="H221" s="67" t="s">
        <v>10</v>
      </c>
      <c r="I221" s="68" t="s">
        <v>10</v>
      </c>
      <c r="J221" s="67" t="s">
        <v>10</v>
      </c>
      <c r="K221" s="67" t="s">
        <v>10</v>
      </c>
      <c r="L221" s="67" t="s">
        <v>10</v>
      </c>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108"/>
      <c r="AY221" s="108"/>
      <c r="BA221" s="120"/>
      <c r="BB221" s="121"/>
    </row>
    <row r="222" spans="1:54" ht="15.75" customHeight="1" thickBot="1" x14ac:dyDescent="0.3">
      <c r="A222" s="6">
        <f>+A218+1</f>
        <v>185</v>
      </c>
      <c r="B222" s="11" t="s">
        <v>212</v>
      </c>
      <c r="C222" s="18">
        <v>0</v>
      </c>
      <c r="D222" s="18">
        <v>0</v>
      </c>
      <c r="E222" s="18">
        <v>0</v>
      </c>
      <c r="F222" s="18">
        <v>0</v>
      </c>
      <c r="G222" s="18">
        <v>0</v>
      </c>
      <c r="H222" s="18">
        <v>0</v>
      </c>
      <c r="I222" s="18">
        <v>0</v>
      </c>
      <c r="J222" s="18">
        <v>0</v>
      </c>
      <c r="K222" s="18">
        <v>0</v>
      </c>
      <c r="L222" s="18">
        <v>0</v>
      </c>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BA222" s="120"/>
      <c r="BB222" s="121"/>
    </row>
    <row r="223" spans="1:54" ht="15.75" customHeight="1" thickBot="1" x14ac:dyDescent="0.3">
      <c r="A223" s="6">
        <f>+A222+1</f>
        <v>186</v>
      </c>
      <c r="B223" s="11" t="s">
        <v>213</v>
      </c>
      <c r="C223" s="18">
        <v>0</v>
      </c>
      <c r="D223" s="18">
        <v>0</v>
      </c>
      <c r="E223" s="18">
        <v>0</v>
      </c>
      <c r="F223" s="18">
        <v>0</v>
      </c>
      <c r="G223" s="18">
        <v>0</v>
      </c>
      <c r="H223" s="18">
        <v>0</v>
      </c>
      <c r="I223" s="18">
        <v>0</v>
      </c>
      <c r="J223" s="18">
        <v>0</v>
      </c>
      <c r="K223" s="18">
        <v>0</v>
      </c>
      <c r="L223" s="18">
        <v>0</v>
      </c>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BA223" s="120"/>
      <c r="BB223" s="121"/>
    </row>
    <row r="224" spans="1:54" ht="15.75" customHeight="1" thickBot="1" x14ac:dyDescent="0.3">
      <c r="A224" s="6">
        <f t="shared" ref="A224:A236" si="11">+A223+1</f>
        <v>187</v>
      </c>
      <c r="B224" s="11" t="s">
        <v>214</v>
      </c>
      <c r="C224" s="18">
        <v>0</v>
      </c>
      <c r="D224" s="18">
        <v>0</v>
      </c>
      <c r="E224" s="18">
        <v>0</v>
      </c>
      <c r="F224" s="18">
        <v>0</v>
      </c>
      <c r="G224" s="18">
        <v>0</v>
      </c>
      <c r="H224" s="18">
        <v>0</v>
      </c>
      <c r="I224" s="18">
        <v>0</v>
      </c>
      <c r="J224" s="18">
        <v>0</v>
      </c>
      <c r="K224" s="18">
        <v>0</v>
      </c>
      <c r="L224" s="18">
        <v>0</v>
      </c>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BA224" s="120"/>
      <c r="BB224" s="121"/>
    </row>
    <row r="225" spans="1:54" ht="15.75" customHeight="1" thickBot="1" x14ac:dyDescent="0.3">
      <c r="A225" s="6">
        <f t="shared" si="11"/>
        <v>188</v>
      </c>
      <c r="B225" s="11" t="s">
        <v>215</v>
      </c>
      <c r="C225" s="18">
        <v>0</v>
      </c>
      <c r="D225" s="18">
        <v>0</v>
      </c>
      <c r="E225" s="18">
        <v>0</v>
      </c>
      <c r="F225" s="18">
        <v>0</v>
      </c>
      <c r="G225" s="18">
        <v>0</v>
      </c>
      <c r="H225" s="18">
        <v>0</v>
      </c>
      <c r="I225" s="18">
        <v>0</v>
      </c>
      <c r="J225" s="18">
        <v>0</v>
      </c>
      <c r="K225" s="18">
        <v>0</v>
      </c>
      <c r="L225" s="18">
        <v>0</v>
      </c>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BA225" s="120"/>
      <c r="BB225" s="121"/>
    </row>
    <row r="226" spans="1:54" ht="15.75" customHeight="1" thickBot="1" x14ac:dyDescent="0.3">
      <c r="A226" s="6">
        <f t="shared" si="11"/>
        <v>189</v>
      </c>
      <c r="B226" s="11" t="s">
        <v>216</v>
      </c>
      <c r="C226" s="18">
        <v>0</v>
      </c>
      <c r="D226" s="18">
        <v>0</v>
      </c>
      <c r="E226" s="18">
        <v>0</v>
      </c>
      <c r="F226" s="18">
        <v>0</v>
      </c>
      <c r="G226" s="18">
        <v>0</v>
      </c>
      <c r="H226" s="18">
        <v>0</v>
      </c>
      <c r="I226" s="18">
        <v>0</v>
      </c>
      <c r="J226" s="18">
        <v>0</v>
      </c>
      <c r="K226" s="18">
        <v>0</v>
      </c>
      <c r="L226" s="18">
        <v>0</v>
      </c>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BA226" s="120"/>
      <c r="BB226" s="121"/>
    </row>
    <row r="227" spans="1:54" ht="15.75" customHeight="1" thickBot="1" x14ac:dyDescent="0.3">
      <c r="A227" s="6">
        <f t="shared" si="11"/>
        <v>190</v>
      </c>
      <c r="B227" s="11" t="s">
        <v>217</v>
      </c>
      <c r="C227" s="18">
        <v>0</v>
      </c>
      <c r="D227" s="18">
        <v>0</v>
      </c>
      <c r="E227" s="18">
        <v>0</v>
      </c>
      <c r="F227" s="18">
        <v>0</v>
      </c>
      <c r="G227" s="18">
        <v>0</v>
      </c>
      <c r="H227" s="18">
        <v>0</v>
      </c>
      <c r="I227" s="18">
        <v>0</v>
      </c>
      <c r="J227" s="18">
        <v>0</v>
      </c>
      <c r="K227" s="18">
        <v>0</v>
      </c>
      <c r="L227" s="18">
        <v>0</v>
      </c>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BA227" s="120"/>
      <c r="BB227" s="121"/>
    </row>
    <row r="228" spans="1:54" ht="15.75" customHeight="1" thickBot="1" x14ac:dyDescent="0.3">
      <c r="A228" s="6">
        <f t="shared" si="11"/>
        <v>191</v>
      </c>
      <c r="B228" s="11" t="s">
        <v>218</v>
      </c>
      <c r="C228" s="18">
        <v>0</v>
      </c>
      <c r="D228" s="18">
        <v>0</v>
      </c>
      <c r="E228" s="18">
        <v>0</v>
      </c>
      <c r="F228" s="18">
        <v>0</v>
      </c>
      <c r="G228" s="18">
        <v>0</v>
      </c>
      <c r="H228" s="18">
        <v>0</v>
      </c>
      <c r="I228" s="18">
        <v>0</v>
      </c>
      <c r="J228" s="18">
        <v>0</v>
      </c>
      <c r="K228" s="18">
        <v>0</v>
      </c>
      <c r="L228" s="18">
        <v>0</v>
      </c>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BA228" s="120"/>
      <c r="BB228" s="121"/>
    </row>
    <row r="229" spans="1:54" ht="15.75" customHeight="1" thickBot="1" x14ac:dyDescent="0.3">
      <c r="A229" s="6">
        <f t="shared" si="11"/>
        <v>192</v>
      </c>
      <c r="B229" s="11" t="s">
        <v>219</v>
      </c>
      <c r="C229" s="18">
        <v>0</v>
      </c>
      <c r="D229" s="18">
        <v>0</v>
      </c>
      <c r="E229" s="18">
        <v>0</v>
      </c>
      <c r="F229" s="18">
        <v>0</v>
      </c>
      <c r="G229" s="18">
        <v>0</v>
      </c>
      <c r="H229" s="18">
        <v>0</v>
      </c>
      <c r="I229" s="18">
        <v>0</v>
      </c>
      <c r="J229" s="18">
        <v>0</v>
      </c>
      <c r="K229" s="18">
        <v>0</v>
      </c>
      <c r="L229" s="18">
        <v>0</v>
      </c>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BA229" s="120"/>
      <c r="BB229" s="121"/>
    </row>
    <row r="230" spans="1:54" ht="15.75" customHeight="1" thickBot="1" x14ac:dyDescent="0.3">
      <c r="A230" s="6">
        <f t="shared" si="11"/>
        <v>193</v>
      </c>
      <c r="B230" s="11" t="s">
        <v>220</v>
      </c>
      <c r="C230" s="18">
        <v>0</v>
      </c>
      <c r="D230" s="18">
        <v>0</v>
      </c>
      <c r="E230" s="18">
        <v>0</v>
      </c>
      <c r="F230" s="18">
        <v>0</v>
      </c>
      <c r="G230" s="18">
        <v>0</v>
      </c>
      <c r="H230" s="18">
        <v>0</v>
      </c>
      <c r="I230" s="18">
        <v>0</v>
      </c>
      <c r="J230" s="18">
        <v>0</v>
      </c>
      <c r="K230" s="18">
        <v>0</v>
      </c>
      <c r="L230" s="18">
        <v>0</v>
      </c>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BA230" s="120"/>
      <c r="BB230" s="121"/>
    </row>
    <row r="231" spans="1:54" ht="15.75" customHeight="1" thickBot="1" x14ac:dyDescent="0.3">
      <c r="A231" s="6">
        <f t="shared" si="11"/>
        <v>194</v>
      </c>
      <c r="B231" s="11" t="s">
        <v>221</v>
      </c>
      <c r="C231" s="18">
        <v>0</v>
      </c>
      <c r="D231" s="18">
        <v>0</v>
      </c>
      <c r="E231" s="18">
        <v>0</v>
      </c>
      <c r="F231" s="18">
        <v>0</v>
      </c>
      <c r="G231" s="18">
        <v>0</v>
      </c>
      <c r="H231" s="18">
        <v>0</v>
      </c>
      <c r="I231" s="18">
        <v>0</v>
      </c>
      <c r="J231" s="18">
        <v>0</v>
      </c>
      <c r="K231" s="18">
        <v>0</v>
      </c>
      <c r="L231" s="18">
        <v>0</v>
      </c>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BA231" s="120"/>
      <c r="BB231" s="121"/>
    </row>
    <row r="232" spans="1:54" ht="15.75" customHeight="1" thickBot="1" x14ac:dyDescent="0.3">
      <c r="A232" s="6">
        <f t="shared" si="11"/>
        <v>195</v>
      </c>
      <c r="B232" s="11" t="s">
        <v>222</v>
      </c>
      <c r="C232" s="18">
        <v>0</v>
      </c>
      <c r="D232" s="18">
        <v>0</v>
      </c>
      <c r="E232" s="18">
        <v>0</v>
      </c>
      <c r="F232" s="18">
        <v>0</v>
      </c>
      <c r="G232" s="18">
        <v>0</v>
      </c>
      <c r="H232" s="18">
        <v>0</v>
      </c>
      <c r="I232" s="18">
        <v>0</v>
      </c>
      <c r="J232" s="18">
        <v>0</v>
      </c>
      <c r="K232" s="18">
        <v>0</v>
      </c>
      <c r="L232" s="18">
        <v>0</v>
      </c>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BA232" s="120"/>
      <c r="BB232" s="121"/>
    </row>
    <row r="233" spans="1:54" ht="15.75" customHeight="1" thickBot="1" x14ac:dyDescent="0.3">
      <c r="A233" s="6">
        <f t="shared" si="11"/>
        <v>196</v>
      </c>
      <c r="B233" s="11" t="s">
        <v>223</v>
      </c>
      <c r="C233" s="18">
        <v>0</v>
      </c>
      <c r="D233" s="18">
        <v>0</v>
      </c>
      <c r="E233" s="18">
        <v>0</v>
      </c>
      <c r="F233" s="18">
        <v>0</v>
      </c>
      <c r="G233" s="18">
        <v>0</v>
      </c>
      <c r="H233" s="18">
        <v>0</v>
      </c>
      <c r="I233" s="18">
        <v>0</v>
      </c>
      <c r="J233" s="18">
        <v>0</v>
      </c>
      <c r="K233" s="18">
        <v>0</v>
      </c>
      <c r="L233" s="18">
        <v>0</v>
      </c>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BA233" s="120"/>
      <c r="BB233" s="121"/>
    </row>
    <row r="234" spans="1:54" ht="15.75" customHeight="1" thickBot="1" x14ac:dyDescent="0.3">
      <c r="A234" s="6">
        <f t="shared" si="11"/>
        <v>197</v>
      </c>
      <c r="B234" s="11" t="s">
        <v>224</v>
      </c>
      <c r="C234" s="18">
        <v>0</v>
      </c>
      <c r="D234" s="18">
        <v>0</v>
      </c>
      <c r="E234" s="18">
        <v>0</v>
      </c>
      <c r="F234" s="18">
        <v>0</v>
      </c>
      <c r="G234" s="18">
        <v>0</v>
      </c>
      <c r="H234" s="18">
        <v>0</v>
      </c>
      <c r="I234" s="18">
        <v>0</v>
      </c>
      <c r="J234" s="18">
        <v>0</v>
      </c>
      <c r="K234" s="18">
        <v>0</v>
      </c>
      <c r="L234" s="18">
        <v>0</v>
      </c>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BA234" s="120"/>
      <c r="BB234" s="121"/>
    </row>
    <row r="235" spans="1:54" ht="15.75" customHeight="1" thickBot="1" x14ac:dyDescent="0.3">
      <c r="A235" s="6">
        <f t="shared" si="11"/>
        <v>198</v>
      </c>
      <c r="B235" s="8" t="s">
        <v>225</v>
      </c>
      <c r="C235" s="18">
        <v>0</v>
      </c>
      <c r="D235" s="18">
        <v>0</v>
      </c>
      <c r="E235" s="18">
        <v>0</v>
      </c>
      <c r="F235" s="18">
        <v>0</v>
      </c>
      <c r="G235" s="18">
        <v>0</v>
      </c>
      <c r="H235" s="18">
        <v>0</v>
      </c>
      <c r="I235" s="18">
        <v>0</v>
      </c>
      <c r="J235" s="18">
        <v>0</v>
      </c>
      <c r="K235" s="18">
        <v>0</v>
      </c>
      <c r="L235" s="18">
        <v>0</v>
      </c>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BA235" s="120"/>
      <c r="BB235" s="121"/>
    </row>
    <row r="236" spans="1:54" ht="15.75" customHeight="1" thickBot="1" x14ac:dyDescent="0.3">
      <c r="A236" s="6">
        <f t="shared" si="11"/>
        <v>199</v>
      </c>
      <c r="B236" s="8" t="s">
        <v>226</v>
      </c>
      <c r="C236" s="18">
        <v>0</v>
      </c>
      <c r="D236" s="18">
        <v>0</v>
      </c>
      <c r="E236" s="18">
        <v>0</v>
      </c>
      <c r="F236" s="18">
        <v>0</v>
      </c>
      <c r="G236" s="18">
        <v>0</v>
      </c>
      <c r="H236" s="18">
        <v>0</v>
      </c>
      <c r="I236" s="18">
        <v>0</v>
      </c>
      <c r="J236" s="18">
        <v>0</v>
      </c>
      <c r="K236" s="18">
        <v>0</v>
      </c>
      <c r="L236" s="18">
        <v>0</v>
      </c>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BA236" s="120"/>
      <c r="BB236" s="121"/>
    </row>
    <row r="237" spans="1:54" ht="20.25" customHeight="1" thickBot="1" x14ac:dyDescent="0.3">
      <c r="A237" s="6"/>
      <c r="B237" s="69" t="s">
        <v>228</v>
      </c>
      <c r="C237" s="53"/>
      <c r="D237" s="172"/>
      <c r="E237" s="172"/>
      <c r="F237" s="172"/>
      <c r="G237" s="172"/>
      <c r="H237" s="172"/>
      <c r="I237" s="173"/>
      <c r="J237" s="172"/>
      <c r="K237" s="172"/>
      <c r="L237" s="174"/>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BA237" s="120"/>
      <c r="BB237" s="121"/>
    </row>
    <row r="238" spans="1:54" ht="123" customHeight="1" thickBot="1" x14ac:dyDescent="0.3">
      <c r="A238" s="66" t="s">
        <v>240</v>
      </c>
      <c r="B238" s="65" t="s">
        <v>282</v>
      </c>
      <c r="C238" s="55" t="s">
        <v>261</v>
      </c>
      <c r="D238" s="56" t="s">
        <v>262</v>
      </c>
      <c r="E238" s="57" t="s">
        <v>263</v>
      </c>
      <c r="F238" s="58" t="s">
        <v>264</v>
      </c>
      <c r="G238" s="59" t="s">
        <v>265</v>
      </c>
      <c r="H238" s="60" t="s">
        <v>266</v>
      </c>
      <c r="I238" s="61" t="s">
        <v>267</v>
      </c>
      <c r="J238" s="62" t="s">
        <v>268</v>
      </c>
      <c r="K238" s="63" t="s">
        <v>269</v>
      </c>
      <c r="L238" s="64" t="s">
        <v>270</v>
      </c>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108"/>
      <c r="AY238" s="108"/>
      <c r="BA238" s="120"/>
      <c r="BB238" s="121"/>
    </row>
    <row r="239" spans="1:54" ht="82.5" customHeight="1" thickBot="1" x14ac:dyDescent="0.3">
      <c r="A239" s="6"/>
      <c r="B239" s="9" t="s">
        <v>9</v>
      </c>
      <c r="C239" s="67" t="s">
        <v>10</v>
      </c>
      <c r="D239" s="67" t="s">
        <v>10</v>
      </c>
      <c r="E239" s="67" t="s">
        <v>10</v>
      </c>
      <c r="F239" s="67" t="s">
        <v>10</v>
      </c>
      <c r="G239" s="67" t="s">
        <v>10</v>
      </c>
      <c r="H239" s="67" t="s">
        <v>10</v>
      </c>
      <c r="I239" s="68" t="s">
        <v>10</v>
      </c>
      <c r="J239" s="67" t="s">
        <v>10</v>
      </c>
      <c r="K239" s="67" t="s">
        <v>10</v>
      </c>
      <c r="L239" s="67" t="s">
        <v>10</v>
      </c>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108"/>
      <c r="AY239" s="108"/>
      <c r="BA239" s="120"/>
      <c r="BB239" s="121"/>
    </row>
    <row r="240" spans="1:54" ht="15.75" customHeight="1" thickBot="1" x14ac:dyDescent="0.3">
      <c r="A240" s="6">
        <f>+A236+1</f>
        <v>200</v>
      </c>
      <c r="B240" s="11" t="s">
        <v>229</v>
      </c>
      <c r="C240" s="18">
        <v>0</v>
      </c>
      <c r="D240" s="18">
        <v>0</v>
      </c>
      <c r="E240" s="18">
        <v>0</v>
      </c>
      <c r="F240" s="18">
        <v>0</v>
      </c>
      <c r="G240" s="18">
        <v>0</v>
      </c>
      <c r="H240" s="18">
        <v>0</v>
      </c>
      <c r="I240" s="18">
        <v>0</v>
      </c>
      <c r="J240" s="18">
        <v>0</v>
      </c>
      <c r="K240" s="18">
        <v>0</v>
      </c>
      <c r="L240" s="18">
        <v>0</v>
      </c>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BA240" s="120"/>
      <c r="BB240" s="121"/>
    </row>
    <row r="241" spans="1:54" ht="15.75" customHeight="1" thickBot="1" x14ac:dyDescent="0.3">
      <c r="A241" s="6">
        <f>+A240+1</f>
        <v>201</v>
      </c>
      <c r="B241" s="11" t="s">
        <v>230</v>
      </c>
      <c r="C241" s="18">
        <v>0</v>
      </c>
      <c r="D241" s="18">
        <v>0</v>
      </c>
      <c r="E241" s="18">
        <v>0</v>
      </c>
      <c r="F241" s="18">
        <v>0</v>
      </c>
      <c r="G241" s="18">
        <v>0</v>
      </c>
      <c r="H241" s="18">
        <v>0</v>
      </c>
      <c r="I241" s="18">
        <v>0</v>
      </c>
      <c r="J241" s="18">
        <v>0</v>
      </c>
      <c r="K241" s="18">
        <v>0</v>
      </c>
      <c r="L241" s="18">
        <v>0</v>
      </c>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BA241" s="120"/>
      <c r="BB241" s="121"/>
    </row>
    <row r="242" spans="1:54" ht="15.75" customHeight="1" thickBot="1" x14ac:dyDescent="0.3">
      <c r="A242" s="6">
        <f t="shared" ref="A242:A247" si="12">+A241+1</f>
        <v>202</v>
      </c>
      <c r="B242" s="11" t="s">
        <v>231</v>
      </c>
      <c r="C242" s="18">
        <v>0</v>
      </c>
      <c r="D242" s="18">
        <v>0</v>
      </c>
      <c r="E242" s="18">
        <v>0</v>
      </c>
      <c r="F242" s="18">
        <v>0</v>
      </c>
      <c r="G242" s="18">
        <v>0</v>
      </c>
      <c r="H242" s="18">
        <v>0</v>
      </c>
      <c r="I242" s="18">
        <v>0</v>
      </c>
      <c r="J242" s="18">
        <v>0</v>
      </c>
      <c r="K242" s="18">
        <v>0</v>
      </c>
      <c r="L242" s="18">
        <v>0</v>
      </c>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BA242" s="120"/>
      <c r="BB242" s="121"/>
    </row>
    <row r="243" spans="1:54" ht="15.75" customHeight="1" thickBot="1" x14ac:dyDescent="0.3">
      <c r="A243" s="6">
        <f t="shared" si="12"/>
        <v>203</v>
      </c>
      <c r="B243" s="11" t="s">
        <v>232</v>
      </c>
      <c r="C243" s="18">
        <v>0</v>
      </c>
      <c r="D243" s="18">
        <v>0</v>
      </c>
      <c r="E243" s="18">
        <v>0</v>
      </c>
      <c r="F243" s="18">
        <v>0</v>
      </c>
      <c r="G243" s="18">
        <v>0</v>
      </c>
      <c r="H243" s="18">
        <v>0</v>
      </c>
      <c r="I243" s="18">
        <v>0</v>
      </c>
      <c r="J243" s="18">
        <v>0</v>
      </c>
      <c r="K243" s="18">
        <v>0</v>
      </c>
      <c r="L243" s="18">
        <v>0</v>
      </c>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BA243" s="120"/>
      <c r="BB243" s="121"/>
    </row>
    <row r="244" spans="1:54" ht="15.75" customHeight="1" thickBot="1" x14ac:dyDescent="0.3">
      <c r="A244" s="6">
        <f t="shared" si="12"/>
        <v>204</v>
      </c>
      <c r="B244" s="11" t="s">
        <v>233</v>
      </c>
      <c r="C244" s="18">
        <v>0</v>
      </c>
      <c r="D244" s="18">
        <v>0</v>
      </c>
      <c r="E244" s="18">
        <v>0</v>
      </c>
      <c r="F244" s="18">
        <v>0</v>
      </c>
      <c r="G244" s="18">
        <v>0</v>
      </c>
      <c r="H244" s="18">
        <v>0</v>
      </c>
      <c r="I244" s="18">
        <v>0</v>
      </c>
      <c r="J244" s="18">
        <v>0</v>
      </c>
      <c r="K244" s="18">
        <v>0</v>
      </c>
      <c r="L244" s="18">
        <v>0</v>
      </c>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BA244" s="120"/>
      <c r="BB244" s="121"/>
    </row>
    <row r="245" spans="1:54" ht="15.75" customHeight="1" thickBot="1" x14ac:dyDescent="0.3">
      <c r="A245" s="6">
        <f t="shared" si="12"/>
        <v>205</v>
      </c>
      <c r="B245" s="11" t="s">
        <v>234</v>
      </c>
      <c r="C245" s="18">
        <v>0</v>
      </c>
      <c r="D245" s="18">
        <v>0</v>
      </c>
      <c r="E245" s="18">
        <v>0</v>
      </c>
      <c r="F245" s="18">
        <v>0</v>
      </c>
      <c r="G245" s="18">
        <v>0</v>
      </c>
      <c r="H245" s="18">
        <v>0</v>
      </c>
      <c r="I245" s="18">
        <v>0</v>
      </c>
      <c r="J245" s="18">
        <v>0</v>
      </c>
      <c r="K245" s="18">
        <v>0</v>
      </c>
      <c r="L245" s="18">
        <v>0</v>
      </c>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c r="AO245" s="80"/>
      <c r="AP245" s="80"/>
      <c r="AQ245" s="80"/>
      <c r="AR245" s="80"/>
      <c r="AS245" s="80"/>
      <c r="AT245" s="80"/>
      <c r="AU245" s="80"/>
      <c r="AV245" s="80"/>
      <c r="AW245" s="80"/>
      <c r="AX245" s="80"/>
      <c r="AY245" s="80"/>
      <c r="BA245" s="120"/>
      <c r="BB245" s="121"/>
    </row>
    <row r="246" spans="1:54" ht="15.75" customHeight="1" thickBot="1" x14ac:dyDescent="0.3">
      <c r="A246" s="6">
        <f t="shared" si="12"/>
        <v>206</v>
      </c>
      <c r="B246" s="11" t="s">
        <v>235</v>
      </c>
      <c r="C246" s="18">
        <v>0</v>
      </c>
      <c r="D246" s="18">
        <v>0</v>
      </c>
      <c r="E246" s="18">
        <v>0</v>
      </c>
      <c r="F246" s="18">
        <v>0</v>
      </c>
      <c r="G246" s="18">
        <v>0</v>
      </c>
      <c r="H246" s="18">
        <v>0</v>
      </c>
      <c r="I246" s="18">
        <v>0</v>
      </c>
      <c r="J246" s="18">
        <v>0</v>
      </c>
      <c r="K246" s="18">
        <v>0</v>
      </c>
      <c r="L246" s="18">
        <v>0</v>
      </c>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80"/>
      <c r="AV246" s="80"/>
      <c r="AW246" s="80"/>
      <c r="AX246" s="80"/>
      <c r="AY246" s="80"/>
      <c r="BA246" s="120"/>
      <c r="BB246" s="121"/>
    </row>
    <row r="247" spans="1:54" ht="15.75" customHeight="1" thickBot="1" x14ac:dyDescent="0.3">
      <c r="A247" s="6">
        <f t="shared" si="12"/>
        <v>207</v>
      </c>
      <c r="B247" s="11" t="s">
        <v>236</v>
      </c>
      <c r="C247" s="18">
        <v>0</v>
      </c>
      <c r="D247" s="18">
        <v>0</v>
      </c>
      <c r="E247" s="18">
        <v>0</v>
      </c>
      <c r="F247" s="18">
        <v>0</v>
      </c>
      <c r="G247" s="18">
        <v>0</v>
      </c>
      <c r="H247" s="18">
        <v>0</v>
      </c>
      <c r="I247" s="18">
        <v>0</v>
      </c>
      <c r="J247" s="18">
        <v>0</v>
      </c>
      <c r="K247" s="18">
        <v>0</v>
      </c>
      <c r="L247" s="18">
        <v>0</v>
      </c>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c r="AN247" s="80"/>
      <c r="AO247" s="80"/>
      <c r="AP247" s="80"/>
      <c r="AQ247" s="80"/>
      <c r="AR247" s="80"/>
      <c r="AS247" s="80"/>
      <c r="AT247" s="80"/>
      <c r="AU247" s="80"/>
      <c r="AV247" s="80"/>
      <c r="AW247" s="80"/>
      <c r="AX247" s="80"/>
      <c r="AY247" s="80"/>
      <c r="BA247" s="120"/>
      <c r="BB247" s="121"/>
    </row>
    <row r="248" spans="1:54" ht="30.75" customHeight="1" thickBot="1" x14ac:dyDescent="0.3">
      <c r="A248" s="6">
        <f>+A247+1</f>
        <v>208</v>
      </c>
      <c r="B248" s="15" t="s">
        <v>539</v>
      </c>
      <c r="C248" s="18">
        <v>0</v>
      </c>
      <c r="D248" s="18">
        <v>0</v>
      </c>
      <c r="E248" s="18">
        <v>0</v>
      </c>
      <c r="F248" s="18">
        <v>0</v>
      </c>
      <c r="G248" s="18">
        <v>0</v>
      </c>
      <c r="H248" s="18">
        <v>0</v>
      </c>
      <c r="I248" s="18">
        <v>0</v>
      </c>
      <c r="J248" s="18">
        <v>0</v>
      </c>
      <c r="K248" s="18">
        <v>0</v>
      </c>
      <c r="L248" s="18">
        <v>0</v>
      </c>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80"/>
      <c r="AR248" s="80"/>
      <c r="AS248" s="80"/>
      <c r="AT248" s="80"/>
      <c r="AU248" s="80"/>
      <c r="AV248" s="80"/>
      <c r="AW248" s="80"/>
      <c r="AX248" s="80"/>
      <c r="AY248" s="80"/>
      <c r="BA248" s="120"/>
      <c r="BB248" s="121"/>
    </row>
    <row r="249" spans="1:54" ht="29.25" customHeight="1" thickBot="1" x14ac:dyDescent="0.3">
      <c r="A249" s="6">
        <v>209</v>
      </c>
      <c r="B249" s="15" t="s">
        <v>283</v>
      </c>
      <c r="C249" s="18">
        <v>0</v>
      </c>
      <c r="D249" s="18">
        <v>0</v>
      </c>
      <c r="E249" s="18">
        <v>0</v>
      </c>
      <c r="F249" s="18">
        <v>0</v>
      </c>
      <c r="G249" s="18">
        <v>0</v>
      </c>
      <c r="H249" s="18">
        <v>0</v>
      </c>
      <c r="I249" s="18">
        <v>0</v>
      </c>
      <c r="J249" s="18">
        <v>0</v>
      </c>
      <c r="K249" s="18">
        <v>0</v>
      </c>
      <c r="L249" s="158" t="s">
        <v>285</v>
      </c>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c r="AR249" s="80"/>
      <c r="AS249" s="80"/>
      <c r="AT249" s="80"/>
      <c r="AU249" s="80"/>
      <c r="AV249" s="80"/>
      <c r="AW249" s="80"/>
      <c r="AX249" s="80"/>
      <c r="AY249" s="80"/>
      <c r="BA249" s="120"/>
      <c r="BB249" s="121"/>
    </row>
    <row r="250" spans="1:54" ht="29.25" customHeight="1" thickBot="1" x14ac:dyDescent="0.3">
      <c r="A250" s="6">
        <v>210</v>
      </c>
      <c r="B250" s="15" t="s">
        <v>284</v>
      </c>
      <c r="C250" s="158" t="s">
        <v>285</v>
      </c>
      <c r="D250" s="158" t="s">
        <v>285</v>
      </c>
      <c r="E250" s="158" t="s">
        <v>285</v>
      </c>
      <c r="F250" s="158" t="s">
        <v>285</v>
      </c>
      <c r="G250" s="158" t="s">
        <v>285</v>
      </c>
      <c r="H250" s="158" t="s">
        <v>285</v>
      </c>
      <c r="I250" s="159" t="s">
        <v>285</v>
      </c>
      <c r="J250" s="158" t="s">
        <v>285</v>
      </c>
      <c r="K250" s="158" t="s">
        <v>285</v>
      </c>
      <c r="L250" s="22">
        <v>0</v>
      </c>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c r="AQ250" s="80"/>
      <c r="AR250" s="80"/>
      <c r="AS250" s="80"/>
      <c r="AT250" s="80"/>
      <c r="AU250" s="80"/>
      <c r="AV250" s="80"/>
      <c r="AW250" s="80"/>
      <c r="AX250" s="80"/>
      <c r="AY250" s="80"/>
      <c r="BA250" s="120"/>
      <c r="BB250" s="121"/>
    </row>
    <row r="251" spans="1:54" ht="29.25" customHeight="1" thickBot="1" x14ac:dyDescent="0.3">
      <c r="A251" s="6">
        <v>211</v>
      </c>
      <c r="B251" s="15" t="s">
        <v>540</v>
      </c>
      <c r="C251" s="158" t="s">
        <v>285</v>
      </c>
      <c r="D251" s="158" t="s">
        <v>285</v>
      </c>
      <c r="E251" s="158" t="s">
        <v>285</v>
      </c>
      <c r="F251" s="158" t="s">
        <v>285</v>
      </c>
      <c r="G251" s="158" t="s">
        <v>285</v>
      </c>
      <c r="H251" s="158" t="s">
        <v>285</v>
      </c>
      <c r="I251" s="159" t="s">
        <v>285</v>
      </c>
      <c r="J251" s="158" t="s">
        <v>285</v>
      </c>
      <c r="K251" s="158" t="s">
        <v>285</v>
      </c>
      <c r="L251" s="22">
        <v>0</v>
      </c>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c r="AV251" s="80"/>
      <c r="AW251" s="80"/>
      <c r="AX251" s="80"/>
      <c r="AY251" s="80"/>
      <c r="BA251" s="120"/>
      <c r="BB251" s="121"/>
    </row>
    <row r="252" spans="1:54" ht="15.75" customHeight="1" thickBot="1" x14ac:dyDescent="0.3">
      <c r="A252" s="6">
        <v>212</v>
      </c>
      <c r="B252" s="7" t="s">
        <v>238</v>
      </c>
      <c r="C252" s="18">
        <v>0</v>
      </c>
      <c r="D252" s="18">
        <v>0</v>
      </c>
      <c r="E252" s="18">
        <v>0</v>
      </c>
      <c r="F252" s="18">
        <v>0</v>
      </c>
      <c r="G252" s="18">
        <v>0</v>
      </c>
      <c r="H252" s="18">
        <v>0</v>
      </c>
      <c r="I252" s="18">
        <v>0</v>
      </c>
      <c r="J252" s="18">
        <v>0</v>
      </c>
      <c r="K252" s="18">
        <v>0</v>
      </c>
      <c r="L252" s="18">
        <v>0</v>
      </c>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c r="AQ252" s="80"/>
      <c r="AR252" s="80"/>
      <c r="AS252" s="80"/>
      <c r="AT252" s="80"/>
      <c r="AU252" s="80"/>
      <c r="AV252" s="80"/>
      <c r="AW252" s="80"/>
      <c r="AX252" s="80"/>
      <c r="AY252" s="80"/>
      <c r="BA252" s="120"/>
      <c r="BB252" s="121"/>
    </row>
    <row r="253" spans="1:54" ht="15.75" customHeight="1" thickBot="1" x14ac:dyDescent="0.3">
      <c r="A253" s="6">
        <v>213</v>
      </c>
      <c r="B253" s="7" t="s">
        <v>239</v>
      </c>
      <c r="C253" s="18">
        <v>0</v>
      </c>
      <c r="D253" s="18">
        <v>0</v>
      </c>
      <c r="E253" s="18">
        <v>0</v>
      </c>
      <c r="F253" s="18">
        <v>0</v>
      </c>
      <c r="G253" s="18">
        <v>0</v>
      </c>
      <c r="H253" s="18">
        <v>0</v>
      </c>
      <c r="I253" s="18">
        <v>0</v>
      </c>
      <c r="J253" s="18">
        <v>0</v>
      </c>
      <c r="K253" s="18">
        <v>0</v>
      </c>
      <c r="L253" s="18">
        <v>0</v>
      </c>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0"/>
      <c r="AQ253" s="80"/>
      <c r="AR253" s="80"/>
      <c r="AS253" s="80"/>
      <c r="AT253" s="80"/>
      <c r="AU253" s="80"/>
      <c r="AV253" s="80"/>
      <c r="AW253" s="80"/>
      <c r="AX253" s="80"/>
      <c r="AY253" s="80"/>
      <c r="BA253" s="120"/>
      <c r="BB253" s="121"/>
    </row>
    <row r="254" spans="1:54" ht="21" customHeight="1" thickBot="1" x14ac:dyDescent="0.3">
      <c r="A254" s="16"/>
      <c r="B254" s="72" t="s">
        <v>286</v>
      </c>
      <c r="C254" s="19"/>
      <c r="D254" s="20"/>
      <c r="E254" s="20"/>
      <c r="F254" s="20"/>
      <c r="G254" s="20"/>
      <c r="H254" s="20"/>
      <c r="I254" s="21"/>
      <c r="J254" s="20"/>
      <c r="K254" s="20"/>
      <c r="L254" s="163"/>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0"/>
      <c r="AL254" s="80"/>
      <c r="AM254" s="80"/>
      <c r="AN254" s="80"/>
      <c r="AO254" s="80"/>
      <c r="AP254" s="80"/>
      <c r="AQ254" s="80"/>
      <c r="AR254" s="80"/>
      <c r="AS254" s="80"/>
      <c r="AT254" s="80"/>
      <c r="AU254" s="80"/>
      <c r="AV254" s="80"/>
      <c r="AW254" s="80"/>
      <c r="AX254" s="108"/>
      <c r="AY254" s="108"/>
      <c r="BA254" s="120"/>
      <c r="BB254" s="121"/>
    </row>
    <row r="255" spans="1:54" ht="123" customHeight="1" thickBot="1" x14ac:dyDescent="0.3">
      <c r="A255" s="73" t="s">
        <v>250</v>
      </c>
      <c r="B255" s="74" t="s">
        <v>9</v>
      </c>
      <c r="C255" s="55" t="s">
        <v>261</v>
      </c>
      <c r="D255" s="56" t="s">
        <v>262</v>
      </c>
      <c r="E255" s="57" t="s">
        <v>263</v>
      </c>
      <c r="F255" s="58" t="s">
        <v>264</v>
      </c>
      <c r="G255" s="59" t="s">
        <v>265</v>
      </c>
      <c r="H255" s="60" t="s">
        <v>266</v>
      </c>
      <c r="I255" s="61" t="s">
        <v>267</v>
      </c>
      <c r="J255" s="62" t="s">
        <v>268</v>
      </c>
      <c r="K255" s="63" t="s">
        <v>269</v>
      </c>
      <c r="L255" s="64" t="s">
        <v>270</v>
      </c>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c r="AQ255" s="80"/>
      <c r="AR255" s="80"/>
      <c r="AS255" s="80"/>
      <c r="AT255" s="80"/>
      <c r="AU255" s="80"/>
      <c r="AV255" s="80"/>
      <c r="AW255" s="80"/>
      <c r="AX255" s="108"/>
      <c r="AY255" s="108"/>
      <c r="BA255" s="120"/>
      <c r="BB255" s="121"/>
    </row>
    <row r="256" spans="1:54" ht="66" customHeight="1" thickBot="1" x14ac:dyDescent="0.3">
      <c r="A256" s="6"/>
      <c r="B256" s="75" t="s">
        <v>242</v>
      </c>
      <c r="C256" s="67" t="s">
        <v>10</v>
      </c>
      <c r="D256" s="67" t="s">
        <v>10</v>
      </c>
      <c r="E256" s="67" t="s">
        <v>10</v>
      </c>
      <c r="F256" s="67" t="s">
        <v>10</v>
      </c>
      <c r="G256" s="67" t="s">
        <v>10</v>
      </c>
      <c r="H256" s="67" t="s">
        <v>10</v>
      </c>
      <c r="I256" s="68" t="s">
        <v>10</v>
      </c>
      <c r="J256" s="67" t="s">
        <v>10</v>
      </c>
      <c r="K256" s="67" t="s">
        <v>10</v>
      </c>
      <c r="L256" s="67" t="s">
        <v>10</v>
      </c>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c r="AQ256" s="80"/>
      <c r="AR256" s="80"/>
      <c r="AS256" s="80"/>
      <c r="AT256" s="80"/>
      <c r="AU256" s="80"/>
      <c r="AV256" s="80"/>
      <c r="AW256" s="80"/>
      <c r="AX256" s="145"/>
      <c r="AY256" s="145"/>
      <c r="BA256" s="120"/>
      <c r="BB256" s="121"/>
    </row>
    <row r="257" spans="1:54" ht="15.75" customHeight="1" thickBot="1" x14ac:dyDescent="0.3">
      <c r="A257" s="6">
        <f>+A253+1</f>
        <v>214</v>
      </c>
      <c r="B257" s="7" t="s">
        <v>243</v>
      </c>
      <c r="C257" s="18">
        <v>0</v>
      </c>
      <c r="D257" s="18">
        <v>0</v>
      </c>
      <c r="E257" s="18">
        <v>0</v>
      </c>
      <c r="F257" s="18">
        <v>0</v>
      </c>
      <c r="G257" s="18">
        <v>0</v>
      </c>
      <c r="H257" s="18">
        <v>0</v>
      </c>
      <c r="I257" s="18">
        <v>0</v>
      </c>
      <c r="J257" s="18">
        <v>0</v>
      </c>
      <c r="K257" s="18">
        <v>0</v>
      </c>
      <c r="L257" s="18">
        <v>0</v>
      </c>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c r="AQ257" s="80"/>
      <c r="AR257" s="80"/>
      <c r="AS257" s="80"/>
      <c r="AT257" s="80"/>
      <c r="AU257" s="80"/>
      <c r="AV257" s="80"/>
      <c r="AW257" s="80"/>
      <c r="AX257" s="80"/>
      <c r="AY257" s="80"/>
      <c r="BA257" s="120"/>
      <c r="BB257" s="121"/>
    </row>
    <row r="258" spans="1:54" ht="15.75" customHeight="1" thickBot="1" x14ac:dyDescent="0.3">
      <c r="A258" s="6">
        <f>+A257+1</f>
        <v>215</v>
      </c>
      <c r="B258" s="7" t="s">
        <v>244</v>
      </c>
      <c r="C258" s="18">
        <v>0</v>
      </c>
      <c r="D258" s="18">
        <v>0</v>
      </c>
      <c r="E258" s="18">
        <v>0</v>
      </c>
      <c r="F258" s="18">
        <v>0</v>
      </c>
      <c r="G258" s="18">
        <v>0</v>
      </c>
      <c r="H258" s="18">
        <v>0</v>
      </c>
      <c r="I258" s="18">
        <v>0</v>
      </c>
      <c r="J258" s="18">
        <v>0</v>
      </c>
      <c r="K258" s="18">
        <v>0</v>
      </c>
      <c r="L258" s="18">
        <v>0</v>
      </c>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c r="AQ258" s="80"/>
      <c r="AR258" s="80"/>
      <c r="AS258" s="80"/>
      <c r="AT258" s="80"/>
      <c r="AU258" s="80"/>
      <c r="AV258" s="80"/>
      <c r="AW258" s="80"/>
      <c r="AX258" s="80"/>
      <c r="AY258" s="80"/>
      <c r="BA258" s="120"/>
      <c r="BB258" s="121"/>
    </row>
    <row r="259" spans="1:54" ht="15.75" customHeight="1" thickBot="1" x14ac:dyDescent="0.3">
      <c r="A259" s="6">
        <f t="shared" ref="A259:A263" si="13">+A258+1</f>
        <v>216</v>
      </c>
      <c r="B259" s="7" t="s">
        <v>245</v>
      </c>
      <c r="C259" s="18">
        <v>0</v>
      </c>
      <c r="D259" s="18">
        <v>0</v>
      </c>
      <c r="E259" s="18">
        <v>0</v>
      </c>
      <c r="F259" s="18">
        <v>0</v>
      </c>
      <c r="G259" s="18">
        <v>0</v>
      </c>
      <c r="H259" s="18">
        <v>0</v>
      </c>
      <c r="I259" s="18">
        <v>0</v>
      </c>
      <c r="J259" s="18">
        <v>0</v>
      </c>
      <c r="K259" s="18">
        <v>0</v>
      </c>
      <c r="L259" s="18">
        <v>0</v>
      </c>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c r="AV259" s="80"/>
      <c r="AW259" s="80"/>
      <c r="AX259" s="80"/>
      <c r="AY259" s="80"/>
      <c r="BA259" s="120"/>
      <c r="BB259" s="121"/>
    </row>
    <row r="260" spans="1:54" ht="15.75" customHeight="1" thickBot="1" x14ac:dyDescent="0.3">
      <c r="A260" s="6">
        <f t="shared" si="13"/>
        <v>217</v>
      </c>
      <c r="B260" s="7" t="s">
        <v>246</v>
      </c>
      <c r="C260" s="18">
        <v>0</v>
      </c>
      <c r="D260" s="18">
        <v>0</v>
      </c>
      <c r="E260" s="18">
        <v>0</v>
      </c>
      <c r="F260" s="18">
        <v>0</v>
      </c>
      <c r="G260" s="18">
        <v>0</v>
      </c>
      <c r="H260" s="18">
        <v>0</v>
      </c>
      <c r="I260" s="18">
        <v>0</v>
      </c>
      <c r="J260" s="18">
        <v>0</v>
      </c>
      <c r="K260" s="18">
        <v>0</v>
      </c>
      <c r="L260" s="18">
        <v>0</v>
      </c>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0"/>
      <c r="AL260" s="80"/>
      <c r="AM260" s="80"/>
      <c r="AN260" s="80"/>
      <c r="AO260" s="80"/>
      <c r="AP260" s="80"/>
      <c r="AQ260" s="80"/>
      <c r="AR260" s="80"/>
      <c r="AS260" s="80"/>
      <c r="AT260" s="80"/>
      <c r="AU260" s="80"/>
      <c r="AV260" s="80"/>
      <c r="AW260" s="80"/>
      <c r="AX260" s="80"/>
      <c r="AY260" s="80"/>
      <c r="BA260" s="120"/>
      <c r="BB260" s="121"/>
    </row>
    <row r="261" spans="1:54" ht="15.75" customHeight="1" thickBot="1" x14ac:dyDescent="0.3">
      <c r="A261" s="6">
        <f t="shared" si="13"/>
        <v>218</v>
      </c>
      <c r="B261" s="7" t="s">
        <v>247</v>
      </c>
      <c r="C261" s="18">
        <v>0</v>
      </c>
      <c r="D261" s="18">
        <v>0</v>
      </c>
      <c r="E261" s="18">
        <v>0</v>
      </c>
      <c r="F261" s="18">
        <v>0</v>
      </c>
      <c r="G261" s="18">
        <v>0</v>
      </c>
      <c r="H261" s="18">
        <v>0</v>
      </c>
      <c r="I261" s="18">
        <v>0</v>
      </c>
      <c r="J261" s="18">
        <v>0</v>
      </c>
      <c r="K261" s="18">
        <v>0</v>
      </c>
      <c r="L261" s="18">
        <v>0</v>
      </c>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c r="AQ261" s="80"/>
      <c r="AR261" s="80"/>
      <c r="AS261" s="80"/>
      <c r="AT261" s="80"/>
      <c r="AU261" s="80"/>
      <c r="AV261" s="80"/>
      <c r="AW261" s="80"/>
      <c r="AX261" s="80"/>
      <c r="AY261" s="80"/>
      <c r="BA261" s="120"/>
      <c r="BB261" s="121"/>
    </row>
    <row r="262" spans="1:54" ht="15.75" customHeight="1" thickBot="1" x14ac:dyDescent="0.3">
      <c r="A262" s="6">
        <f t="shared" si="13"/>
        <v>219</v>
      </c>
      <c r="B262" s="7" t="s">
        <v>248</v>
      </c>
      <c r="C262" s="18">
        <v>0</v>
      </c>
      <c r="D262" s="18">
        <v>0</v>
      </c>
      <c r="E262" s="18">
        <v>0</v>
      </c>
      <c r="F262" s="18">
        <v>0</v>
      </c>
      <c r="G262" s="18">
        <v>0</v>
      </c>
      <c r="H262" s="18">
        <v>0</v>
      </c>
      <c r="I262" s="18">
        <v>0</v>
      </c>
      <c r="J262" s="18">
        <v>0</v>
      </c>
      <c r="K262" s="18">
        <v>0</v>
      </c>
      <c r="L262" s="18">
        <v>0</v>
      </c>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0"/>
      <c r="AR262" s="80"/>
      <c r="AS262" s="80"/>
      <c r="AT262" s="80"/>
      <c r="AU262" s="80"/>
      <c r="AV262" s="80"/>
      <c r="AW262" s="80"/>
      <c r="AX262" s="80"/>
      <c r="AY262" s="80"/>
      <c r="BA262" s="120"/>
      <c r="BB262" s="121"/>
    </row>
    <row r="263" spans="1:54" ht="15.75" customHeight="1" thickBot="1" x14ac:dyDescent="0.3">
      <c r="A263" s="6">
        <f t="shared" si="13"/>
        <v>220</v>
      </c>
      <c r="B263" s="7" t="s">
        <v>249</v>
      </c>
      <c r="C263" s="18">
        <v>0</v>
      </c>
      <c r="D263" s="18">
        <v>0</v>
      </c>
      <c r="E263" s="18">
        <v>0</v>
      </c>
      <c r="F263" s="18">
        <v>0</v>
      </c>
      <c r="G263" s="18">
        <v>0</v>
      </c>
      <c r="H263" s="18">
        <v>0</v>
      </c>
      <c r="I263" s="18">
        <v>0</v>
      </c>
      <c r="J263" s="18">
        <v>0</v>
      </c>
      <c r="K263" s="18">
        <v>0</v>
      </c>
      <c r="L263" s="18">
        <v>0</v>
      </c>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0"/>
      <c r="AR263" s="80"/>
      <c r="AS263" s="80"/>
      <c r="AT263" s="80"/>
      <c r="AU263" s="80"/>
      <c r="AV263" s="80"/>
      <c r="AW263" s="80"/>
      <c r="AX263" s="80"/>
      <c r="AY263" s="80"/>
      <c r="BA263" s="120"/>
      <c r="BB263" s="121"/>
    </row>
    <row r="264" spans="1:54" ht="119.25" customHeight="1" thickBot="1" x14ac:dyDescent="0.3">
      <c r="A264" s="66" t="s">
        <v>287</v>
      </c>
      <c r="B264" s="76" t="s">
        <v>251</v>
      </c>
      <c r="C264" s="55" t="s">
        <v>261</v>
      </c>
      <c r="D264" s="56" t="s">
        <v>262</v>
      </c>
      <c r="E264" s="57" t="s">
        <v>263</v>
      </c>
      <c r="F264" s="58" t="s">
        <v>264</v>
      </c>
      <c r="G264" s="59" t="s">
        <v>265</v>
      </c>
      <c r="H264" s="60" t="s">
        <v>266</v>
      </c>
      <c r="I264" s="61" t="s">
        <v>267</v>
      </c>
      <c r="J264" s="62" t="s">
        <v>268</v>
      </c>
      <c r="K264" s="63" t="s">
        <v>269</v>
      </c>
      <c r="L264" s="64" t="s">
        <v>270</v>
      </c>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0"/>
      <c r="AR264" s="80"/>
      <c r="AS264" s="80"/>
      <c r="AT264" s="80"/>
      <c r="AU264" s="80"/>
      <c r="AV264" s="80"/>
      <c r="AW264" s="80"/>
      <c r="AX264" s="80"/>
      <c r="AY264" s="80"/>
      <c r="BA264" s="120"/>
      <c r="BB264" s="121"/>
    </row>
    <row r="265" spans="1:54" ht="46.5" customHeight="1" thickBot="1" x14ac:dyDescent="0.3">
      <c r="A265" s="6"/>
      <c r="B265" s="17" t="s">
        <v>252</v>
      </c>
      <c r="C265" s="67" t="s">
        <v>10</v>
      </c>
      <c r="D265" s="67" t="s">
        <v>10</v>
      </c>
      <c r="E265" s="67" t="s">
        <v>10</v>
      </c>
      <c r="F265" s="67" t="s">
        <v>10</v>
      </c>
      <c r="G265" s="67" t="s">
        <v>10</v>
      </c>
      <c r="H265" s="67" t="s">
        <v>10</v>
      </c>
      <c r="I265" s="67" t="s">
        <v>10</v>
      </c>
      <c r="J265" s="67" t="s">
        <v>10</v>
      </c>
      <c r="K265" s="67" t="s">
        <v>10</v>
      </c>
      <c r="L265" s="67" t="s">
        <v>10</v>
      </c>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0"/>
      <c r="AR265" s="80"/>
      <c r="AS265" s="80"/>
      <c r="AT265" s="80"/>
      <c r="AU265" s="80"/>
      <c r="AV265" s="80"/>
      <c r="AW265" s="80"/>
      <c r="AX265" s="108"/>
      <c r="AY265" s="108"/>
      <c r="BA265" s="120"/>
      <c r="BB265" s="121"/>
    </row>
    <row r="266" spans="1:54" ht="15.75" customHeight="1" thickBot="1" x14ac:dyDescent="0.3">
      <c r="A266" s="6">
        <f>+A263+1</f>
        <v>221</v>
      </c>
      <c r="B266" s="8" t="s">
        <v>253</v>
      </c>
      <c r="C266" s="18">
        <v>0</v>
      </c>
      <c r="D266" s="18">
        <v>0</v>
      </c>
      <c r="E266" s="18">
        <v>0</v>
      </c>
      <c r="F266" s="18">
        <v>0</v>
      </c>
      <c r="G266" s="18">
        <v>0</v>
      </c>
      <c r="H266" s="18">
        <v>0</v>
      </c>
      <c r="I266" s="18">
        <v>0</v>
      </c>
      <c r="J266" s="18">
        <v>0</v>
      </c>
      <c r="K266" s="18">
        <v>0</v>
      </c>
      <c r="L266" s="18">
        <v>0</v>
      </c>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c r="AY266" s="80"/>
      <c r="BA266" s="120"/>
      <c r="BB266" s="121"/>
    </row>
    <row r="267" spans="1:54" ht="15.75" customHeight="1" thickBot="1" x14ac:dyDescent="0.3">
      <c r="A267" s="6">
        <f t="shared" ref="A267:A270" si="14">+A266+1</f>
        <v>222</v>
      </c>
      <c r="B267" s="8" t="s">
        <v>254</v>
      </c>
      <c r="C267" s="18">
        <v>0</v>
      </c>
      <c r="D267" s="18">
        <v>0</v>
      </c>
      <c r="E267" s="18">
        <v>0</v>
      </c>
      <c r="F267" s="18">
        <v>0</v>
      </c>
      <c r="G267" s="18">
        <v>0</v>
      </c>
      <c r="H267" s="18">
        <v>0</v>
      </c>
      <c r="I267" s="18">
        <v>0</v>
      </c>
      <c r="J267" s="18">
        <v>0</v>
      </c>
      <c r="K267" s="18">
        <v>0</v>
      </c>
      <c r="L267" s="18">
        <v>0</v>
      </c>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0"/>
      <c r="AR267" s="80"/>
      <c r="AS267" s="80"/>
      <c r="AT267" s="80"/>
      <c r="AU267" s="80"/>
      <c r="AV267" s="80"/>
      <c r="AW267" s="80"/>
      <c r="AX267" s="80"/>
      <c r="AY267" s="80"/>
      <c r="BA267" s="120"/>
      <c r="BB267" s="121"/>
    </row>
    <row r="268" spans="1:54" ht="15.75" customHeight="1" thickBot="1" x14ac:dyDescent="0.3">
      <c r="A268" s="6">
        <f t="shared" si="14"/>
        <v>223</v>
      </c>
      <c r="B268" s="8" t="s">
        <v>255</v>
      </c>
      <c r="C268" s="18">
        <v>0</v>
      </c>
      <c r="D268" s="18">
        <v>0</v>
      </c>
      <c r="E268" s="18">
        <v>0</v>
      </c>
      <c r="F268" s="18">
        <v>0</v>
      </c>
      <c r="G268" s="18">
        <v>0</v>
      </c>
      <c r="H268" s="18">
        <v>0</v>
      </c>
      <c r="I268" s="18">
        <v>0</v>
      </c>
      <c r="J268" s="18">
        <v>0</v>
      </c>
      <c r="K268" s="18">
        <v>0</v>
      </c>
      <c r="L268" s="18">
        <v>0</v>
      </c>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0"/>
      <c r="AR268" s="80"/>
      <c r="AS268" s="80"/>
      <c r="AT268" s="80"/>
      <c r="AU268" s="80"/>
      <c r="AV268" s="80"/>
      <c r="AW268" s="80"/>
      <c r="AX268" s="80"/>
      <c r="AY268" s="80"/>
      <c r="BA268" s="120"/>
      <c r="BB268" s="121"/>
    </row>
    <row r="269" spans="1:54" ht="15.75" customHeight="1" thickBot="1" x14ac:dyDescent="0.3">
      <c r="A269" s="6">
        <f t="shared" si="14"/>
        <v>224</v>
      </c>
      <c r="B269" s="8" t="s">
        <v>256</v>
      </c>
      <c r="C269" s="18">
        <v>0</v>
      </c>
      <c r="D269" s="18">
        <v>0</v>
      </c>
      <c r="E269" s="18">
        <v>0</v>
      </c>
      <c r="F269" s="18">
        <v>0</v>
      </c>
      <c r="G269" s="18">
        <v>0</v>
      </c>
      <c r="H269" s="18">
        <v>0</v>
      </c>
      <c r="I269" s="18">
        <v>0</v>
      </c>
      <c r="J269" s="18">
        <v>0</v>
      </c>
      <c r="K269" s="18">
        <v>0</v>
      </c>
      <c r="L269" s="18">
        <v>0</v>
      </c>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0"/>
      <c r="AR269" s="80"/>
      <c r="AS269" s="80"/>
      <c r="AT269" s="80"/>
      <c r="AU269" s="80"/>
      <c r="AV269" s="80"/>
      <c r="AW269" s="80"/>
      <c r="AX269" s="80"/>
      <c r="AY269" s="80"/>
      <c r="BA269" s="120"/>
      <c r="BB269" s="121"/>
    </row>
    <row r="270" spans="1:54" ht="15.75" customHeight="1" thickBot="1" x14ac:dyDescent="0.3">
      <c r="A270" s="6">
        <f t="shared" si="14"/>
        <v>225</v>
      </c>
      <c r="B270" s="8" t="s">
        <v>257</v>
      </c>
      <c r="C270" s="18">
        <v>0</v>
      </c>
      <c r="D270" s="18">
        <v>0</v>
      </c>
      <c r="E270" s="18">
        <v>0</v>
      </c>
      <c r="F270" s="18">
        <v>0</v>
      </c>
      <c r="G270" s="18">
        <v>0</v>
      </c>
      <c r="H270" s="18">
        <v>0</v>
      </c>
      <c r="I270" s="18">
        <v>0</v>
      </c>
      <c r="J270" s="18">
        <v>0</v>
      </c>
      <c r="K270" s="18">
        <v>0</v>
      </c>
      <c r="L270" s="18">
        <v>0</v>
      </c>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0"/>
      <c r="AR270" s="80"/>
      <c r="AS270" s="80"/>
      <c r="AT270" s="80"/>
      <c r="AU270" s="80"/>
      <c r="AV270" s="80"/>
      <c r="AW270" s="80"/>
      <c r="AX270" s="80"/>
      <c r="AY270" s="80"/>
      <c r="BA270" s="120"/>
      <c r="BB270" s="121"/>
    </row>
    <row r="271" spans="1:54" x14ac:dyDescent="0.25">
      <c r="C271" s="149"/>
      <c r="D271" s="149"/>
      <c r="E271" s="149"/>
      <c r="F271" s="149"/>
      <c r="G271" s="149"/>
      <c r="H271" s="149"/>
      <c r="I271" s="175"/>
      <c r="J271" s="149"/>
      <c r="K271" s="149"/>
      <c r="L271" s="149"/>
    </row>
    <row r="273" spans="2:12" x14ac:dyDescent="0.25">
      <c r="H273" s="176"/>
      <c r="K273" s="176"/>
    </row>
    <row r="274" spans="2:12" ht="15.75" thickBot="1" x14ac:dyDescent="0.3"/>
    <row r="275" spans="2:12" ht="19.5" thickBot="1" x14ac:dyDescent="0.35">
      <c r="B275" s="79" t="s">
        <v>288</v>
      </c>
      <c r="C275" s="78">
        <f>SUM(SUM(C6:C46),SUM(C48:C51),SUM(C55:C72),SUM(C76:C85),SUM(C87:C89),SUM(C93:C101),SUM(C105:C107),SUM(C109:C128),SUM(C132:C142),SUM(C146:C162),SUM(C166:C185),SUM(C189:C208),SUM(C212:C218),SUM(C222:C236),SUM(C240:C249),SUM(C252:C253),SUM(C257:C263),SUM(C266:C270))</f>
        <v>0</v>
      </c>
      <c r="D275" s="78">
        <f>SUM(SUM(D6:D46),SUM(D48:D51),SUM(D55:D72),SUM(D76:D85),SUM(D87:D89),SUM(D93:D101),SUM(D105:D107),SUM(D109:D128),SUM(D132:D142),SUM(D146:D162),SUM(D166:D185),SUM(D189:D208),SUM(D212:D218),SUM(D222:D236),SUM(D240:D249),SUM(D252:D253),SUM(D257:D263),SUM(D266:D270))</f>
        <v>0</v>
      </c>
      <c r="E275" s="78">
        <f>SUM(SUM(E6:E25),SUM(E27:E46),SUM(E48:E51),SUM(E55:E72),SUM(E76:E85),SUM(E87:E89),SUM(E93:E101),SUM(E105:E107),SUM(E109:E128),SUM(E132:E142),SUM(E146:E162),SUM(E166:E185),SUM(E189:E208),SUM(E212:E218),SUM(E222:E236),SUM(E240:E249),SUM(E252:E253),SUM(E257:E263),SUM(E266:E270))</f>
        <v>0</v>
      </c>
      <c r="F275" s="78">
        <f>SUM(SUM(F6:F46),SUM(F48:F51),SUM(F55:F72),SUM(F76:F85),SUM(F87:F89),SUM(F93:F101),SUM(F105:F107),SUM(F109:F128),SUM(F132:F142),SUM(F146:F162),SUM(F166:F185),SUM(F189:F208),SUM(F212:F218),SUM(F222:F236),SUM(F240:F249),SUM(F252:F253),SUM(F257:F263),SUM(F266:F270))</f>
        <v>0</v>
      </c>
      <c r="G275" s="78">
        <f>SUM(SUM(G6:G25),SUM(G27:G46),SUM(G48:G51),SUM(G55:G72),SUM(G76:G85),SUM(G87:G89),SUM(G93:G101),SUM(G105:G107),SUM(G109:G128),SUM(G132:G142),SUM(G146:G162),SUM(G166:G185),SUM(G189:G208),SUM(G212:G218),SUM(G222:G236),SUM(G240:G249),SUM(G252:G253),SUM(G257:G263),SUM(G266:G270))</f>
        <v>0</v>
      </c>
      <c r="H275" s="78">
        <f>SUM(SUM(H6:H46),SUM(H48:H51),SUM(H55:H72),SUM(H76:H85),SUM(H87:H89),SUM(H93:H101),SUM(H105:H107),SUM(H109:H128),SUM(H132:H142),SUM(H146:H162),SUM(H166:H185),SUM(H189:H208),SUM(H212:H218),SUM(H222:H236),SUM(H240:H249),SUM(H252:H253),SUM(H257:H263),SUM(H266:H270))</f>
        <v>0</v>
      </c>
      <c r="I275" s="78">
        <f t="shared" ref="I275:K275" si="15">SUM(SUM(I6:I46),SUM(I48:I51),SUM(I55:I72),SUM(I76:I85),SUM(I87:I89),SUM(I93:I101),SUM(I105:I107),SUM(I109:I128),SUM(I132:I142),SUM(I146:I162),SUM(I166:I185),SUM(I189:I208),SUM(I212:I218),SUM(I222:I236),SUM(I240:I249),SUM(I252:I253),SUM(I257:I263),SUM(I266:I270))</f>
        <v>0</v>
      </c>
      <c r="J275" s="78">
        <f t="shared" si="15"/>
        <v>0</v>
      </c>
      <c r="K275" s="78">
        <f t="shared" si="15"/>
        <v>0</v>
      </c>
      <c r="L275" s="78">
        <f>SUM(SUM(L6:L46),SUM(L48:L51),SUM(L55:L72),SUM(L76:L85),SUM(L87:L89),SUM(L93:L101),SUM(L105:L107),SUM(L109:L128),SUM(L132:L142),SUM(L146:L162),SUM(L166:L185),SUM(L189:L208),SUM(L212:L218),SUM(L222:L236),SUM(L240:L248),SUM(L250:L253),SUM(L257:L263),SUM(L266:L270))</f>
        <v>0</v>
      </c>
    </row>
    <row r="276" spans="2:12" ht="15.75" thickBot="1" x14ac:dyDescent="0.3"/>
    <row r="277" spans="2:12" ht="19.5" thickBot="1" x14ac:dyDescent="0.35">
      <c r="B277" s="79" t="s">
        <v>258</v>
      </c>
      <c r="C277" s="200">
        <f>SUM(C275+D275+E275+F275+G275+H275+I275+J275+K275+L275)</f>
        <v>0</v>
      </c>
      <c r="D277" s="213"/>
      <c r="E277" s="213"/>
      <c r="F277" s="213"/>
      <c r="G277" s="213"/>
      <c r="H277" s="213"/>
      <c r="I277" s="213"/>
      <c r="J277" s="213"/>
      <c r="K277" s="213"/>
      <c r="L277" s="214"/>
    </row>
  </sheetData>
  <sheetProtection algorithmName="SHA-512" hashValue="is2j4yVNUJLcGpL9CJJHRl3obTZEKd8bw9wFG0z44SDxjI/qrV/x84lkjp+8JUwgDag6MnJqS75QU2rnt9wuIA==" saltValue="G1vWfL4TemxMHVbvJ8QwjQ==" spinCount="100000" sheet="1" objects="1" scenarios="1"/>
  <mergeCells count="5">
    <mergeCell ref="C277:L277"/>
    <mergeCell ref="C3:L3"/>
    <mergeCell ref="C1:L1"/>
    <mergeCell ref="C2:L2"/>
    <mergeCell ref="A1:B2"/>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58"/>
  <sheetViews>
    <sheetView tabSelected="1" zoomScale="80" zoomScaleNormal="80" workbookViewId="0">
      <pane ySplit="5" topLeftCell="A247" activePane="bottomLeft" state="frozen"/>
      <selection activeCell="C3" sqref="C3:L3"/>
      <selection pane="bottomLeft" activeCell="C243" sqref="C243:I252"/>
    </sheetView>
  </sheetViews>
  <sheetFormatPr baseColWidth="10" defaultRowHeight="15" x14ac:dyDescent="0.25"/>
  <cols>
    <col min="1" max="1" width="8.28515625" style="81" customWidth="1"/>
    <col min="2" max="2" width="71" style="81" customWidth="1"/>
    <col min="3" max="9" width="17.28515625" style="151" customWidth="1"/>
    <col min="10" max="10" width="11.42578125" style="81"/>
    <col min="11" max="11" width="49.28515625" style="81" customWidth="1"/>
    <col min="12" max="16384" width="11.42578125" style="81"/>
  </cols>
  <sheetData>
    <row r="1" spans="1:51" ht="15.75" customHeight="1" thickBot="1" x14ac:dyDescent="0.3">
      <c r="A1" s="228" t="s">
        <v>541</v>
      </c>
      <c r="B1" s="229"/>
      <c r="C1" s="235" t="s">
        <v>535</v>
      </c>
      <c r="D1" s="235"/>
      <c r="E1" s="235"/>
      <c r="F1" s="235"/>
      <c r="G1" s="235"/>
      <c r="H1" s="235"/>
      <c r="I1" s="235"/>
    </row>
    <row r="2" spans="1:51" ht="29.25" customHeight="1" thickBot="1" x14ac:dyDescent="0.3">
      <c r="A2" s="230"/>
      <c r="B2" s="231"/>
      <c r="C2" s="235"/>
      <c r="D2" s="235"/>
      <c r="E2" s="235"/>
      <c r="F2" s="235"/>
      <c r="G2" s="235"/>
      <c r="H2" s="235"/>
      <c r="I2" s="235"/>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1"/>
      <c r="AV2" s="108"/>
    </row>
    <row r="3" spans="1:51" s="110" customFormat="1" ht="32.25" customHeight="1" thickBot="1" x14ac:dyDescent="0.3">
      <c r="A3" s="54" t="s">
        <v>0</v>
      </c>
      <c r="B3" s="53" t="s">
        <v>1</v>
      </c>
      <c r="C3" s="236" t="s">
        <v>528</v>
      </c>
      <c r="D3" s="236"/>
      <c r="E3" s="236"/>
      <c r="F3" s="236"/>
      <c r="G3" s="236"/>
      <c r="H3" s="236"/>
      <c r="I3" s="236"/>
      <c r="K3" s="177"/>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3"/>
      <c r="AV3" s="112"/>
    </row>
    <row r="4" spans="1:51" ht="73.5" customHeight="1" thickBot="1" x14ac:dyDescent="0.3">
      <c r="A4" s="2" t="s">
        <v>5</v>
      </c>
      <c r="B4" s="3" t="s">
        <v>289</v>
      </c>
      <c r="C4" s="82" t="s">
        <v>290</v>
      </c>
      <c r="D4" s="83" t="s">
        <v>291</v>
      </c>
      <c r="E4" s="84" t="s">
        <v>292</v>
      </c>
      <c r="F4" s="85" t="s">
        <v>293</v>
      </c>
      <c r="G4" s="86" t="s">
        <v>294</v>
      </c>
      <c r="H4" s="87" t="s">
        <v>295</v>
      </c>
      <c r="I4" s="88" t="s">
        <v>296</v>
      </c>
      <c r="K4" s="178"/>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119"/>
      <c r="AV4" s="80"/>
      <c r="AX4" s="120"/>
      <c r="AY4" s="121"/>
    </row>
    <row r="5" spans="1:51" s="122" customFormat="1" ht="39" customHeight="1" thickBot="1" x14ac:dyDescent="0.3">
      <c r="A5" s="4" t="s">
        <v>141</v>
      </c>
      <c r="B5" s="5" t="s">
        <v>9</v>
      </c>
      <c r="C5" s="89" t="s">
        <v>10</v>
      </c>
      <c r="D5" s="89" t="s">
        <v>10</v>
      </c>
      <c r="E5" s="89" t="s">
        <v>10</v>
      </c>
      <c r="F5" s="89" t="s">
        <v>10</v>
      </c>
      <c r="G5" s="89" t="s">
        <v>10</v>
      </c>
      <c r="H5" s="89" t="s">
        <v>10</v>
      </c>
      <c r="I5" s="89" t="s">
        <v>10</v>
      </c>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4"/>
      <c r="AV5" s="126"/>
      <c r="AX5" s="127"/>
      <c r="AY5" s="128"/>
    </row>
    <row r="6" spans="1:51" ht="15.75" customHeight="1" thickBot="1" x14ac:dyDescent="0.3">
      <c r="A6" s="6">
        <v>1</v>
      </c>
      <c r="B6" s="7" t="s">
        <v>297</v>
      </c>
      <c r="C6" s="23">
        <v>0</v>
      </c>
      <c r="D6" s="23">
        <v>0</v>
      </c>
      <c r="E6" s="23">
        <v>0</v>
      </c>
      <c r="F6" s="23">
        <v>0</v>
      </c>
      <c r="G6" s="23">
        <v>0</v>
      </c>
      <c r="H6" s="23">
        <v>0</v>
      </c>
      <c r="I6" s="23">
        <v>0</v>
      </c>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119"/>
      <c r="AV6" s="80"/>
      <c r="AX6" s="120"/>
      <c r="AY6" s="121"/>
    </row>
    <row r="7" spans="1:51" ht="15.75" customHeight="1" thickBot="1" x14ac:dyDescent="0.3">
      <c r="A7" s="6">
        <f>+A6+1</f>
        <v>2</v>
      </c>
      <c r="B7" s="7" t="s">
        <v>298</v>
      </c>
      <c r="C7" s="23">
        <v>0</v>
      </c>
      <c r="D7" s="23">
        <v>0</v>
      </c>
      <c r="E7" s="23">
        <v>0</v>
      </c>
      <c r="F7" s="23">
        <v>0</v>
      </c>
      <c r="G7" s="23">
        <v>0</v>
      </c>
      <c r="H7" s="23">
        <v>0</v>
      </c>
      <c r="I7" s="23">
        <v>0</v>
      </c>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119"/>
      <c r="AV7" s="80"/>
      <c r="AX7" s="120"/>
      <c r="AY7" s="121"/>
    </row>
    <row r="8" spans="1:51" ht="15.75" customHeight="1" thickBot="1" x14ac:dyDescent="0.3">
      <c r="A8" s="6">
        <f t="shared" ref="A8:A13" si="0">+A7+1</f>
        <v>3</v>
      </c>
      <c r="B8" s="7" t="s">
        <v>299</v>
      </c>
      <c r="C8" s="23">
        <v>0</v>
      </c>
      <c r="D8" s="23">
        <v>0</v>
      </c>
      <c r="E8" s="23">
        <v>0</v>
      </c>
      <c r="F8" s="23">
        <v>0</v>
      </c>
      <c r="G8" s="23">
        <v>0</v>
      </c>
      <c r="H8" s="23">
        <v>0</v>
      </c>
      <c r="I8" s="23">
        <v>0</v>
      </c>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119"/>
      <c r="AV8" s="80"/>
      <c r="AX8" s="120"/>
      <c r="AY8" s="121"/>
    </row>
    <row r="9" spans="1:51" ht="15.75" customHeight="1" thickBot="1" x14ac:dyDescent="0.3">
      <c r="A9" s="6">
        <f t="shared" si="0"/>
        <v>4</v>
      </c>
      <c r="B9" s="7" t="s">
        <v>300</v>
      </c>
      <c r="C9" s="23">
        <v>0</v>
      </c>
      <c r="D9" s="23">
        <v>0</v>
      </c>
      <c r="E9" s="23">
        <v>0</v>
      </c>
      <c r="F9" s="23">
        <v>0</v>
      </c>
      <c r="G9" s="23">
        <v>0</v>
      </c>
      <c r="H9" s="23">
        <v>0</v>
      </c>
      <c r="I9" s="23">
        <v>0</v>
      </c>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119"/>
      <c r="AV9" s="80"/>
      <c r="AX9" s="120"/>
      <c r="AY9" s="121"/>
    </row>
    <row r="10" spans="1:51" ht="15.75" customHeight="1" thickBot="1" x14ac:dyDescent="0.3">
      <c r="A10" s="6">
        <f t="shared" si="0"/>
        <v>5</v>
      </c>
      <c r="B10" s="7" t="s">
        <v>301</v>
      </c>
      <c r="C10" s="23">
        <v>0</v>
      </c>
      <c r="D10" s="23">
        <v>0</v>
      </c>
      <c r="E10" s="23">
        <v>0</v>
      </c>
      <c r="F10" s="23">
        <v>0</v>
      </c>
      <c r="G10" s="23">
        <v>0</v>
      </c>
      <c r="H10" s="23">
        <v>0</v>
      </c>
      <c r="I10" s="23">
        <v>0</v>
      </c>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119"/>
      <c r="AV10" s="80"/>
      <c r="AX10" s="120"/>
      <c r="AY10" s="121"/>
    </row>
    <row r="11" spans="1:51" ht="15.75" customHeight="1" thickBot="1" x14ac:dyDescent="0.3">
      <c r="A11" s="6">
        <f t="shared" si="0"/>
        <v>6</v>
      </c>
      <c r="B11" s="7" t="s">
        <v>302</v>
      </c>
      <c r="C11" s="23">
        <v>0</v>
      </c>
      <c r="D11" s="23">
        <v>0</v>
      </c>
      <c r="E11" s="23">
        <v>0</v>
      </c>
      <c r="F11" s="23">
        <v>0</v>
      </c>
      <c r="G11" s="23">
        <v>0</v>
      </c>
      <c r="H11" s="23">
        <v>0</v>
      </c>
      <c r="I11" s="23">
        <v>0</v>
      </c>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119"/>
      <c r="AV11" s="80"/>
      <c r="AX11" s="120"/>
      <c r="AY11" s="121"/>
    </row>
    <row r="12" spans="1:51" ht="15.75" customHeight="1" thickBot="1" x14ac:dyDescent="0.3">
      <c r="A12" s="6">
        <f t="shared" si="0"/>
        <v>7</v>
      </c>
      <c r="B12" s="7" t="s">
        <v>303</v>
      </c>
      <c r="C12" s="23">
        <v>0</v>
      </c>
      <c r="D12" s="23">
        <v>0</v>
      </c>
      <c r="E12" s="23">
        <v>0</v>
      </c>
      <c r="F12" s="23">
        <v>0</v>
      </c>
      <c r="G12" s="23">
        <v>0</v>
      </c>
      <c r="H12" s="23">
        <v>0</v>
      </c>
      <c r="I12" s="23">
        <v>0</v>
      </c>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119"/>
      <c r="AV12" s="80"/>
      <c r="AX12" s="120"/>
      <c r="AY12" s="121"/>
    </row>
    <row r="13" spans="1:51" ht="15.75" customHeight="1" thickBot="1" x14ac:dyDescent="0.3">
      <c r="A13" s="6">
        <f t="shared" si="0"/>
        <v>8</v>
      </c>
      <c r="B13" s="7" t="s">
        <v>23</v>
      </c>
      <c r="C13" s="23">
        <v>0</v>
      </c>
      <c r="D13" s="23">
        <v>0</v>
      </c>
      <c r="E13" s="23">
        <v>0</v>
      </c>
      <c r="F13" s="23">
        <v>0</v>
      </c>
      <c r="G13" s="23">
        <v>0</v>
      </c>
      <c r="H13" s="23">
        <v>0</v>
      </c>
      <c r="I13" s="23">
        <v>0</v>
      </c>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119"/>
      <c r="AV13" s="80"/>
      <c r="AX13" s="120"/>
      <c r="AY13" s="121"/>
    </row>
    <row r="14" spans="1:51" ht="15.75" customHeight="1" thickBot="1" x14ac:dyDescent="0.3">
      <c r="A14" s="6">
        <v>9</v>
      </c>
      <c r="B14" s="7" t="s">
        <v>304</v>
      </c>
      <c r="C14" s="23">
        <v>0</v>
      </c>
      <c r="D14" s="23">
        <v>0</v>
      </c>
      <c r="E14" s="23">
        <v>0</v>
      </c>
      <c r="F14" s="23">
        <v>0</v>
      </c>
      <c r="G14" s="23">
        <v>0</v>
      </c>
      <c r="H14" s="23">
        <v>0</v>
      </c>
      <c r="I14" s="23">
        <v>0</v>
      </c>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119"/>
      <c r="AV14" s="80"/>
      <c r="AX14" s="120"/>
      <c r="AY14" s="121"/>
    </row>
    <row r="15" spans="1:51" ht="15.75" customHeight="1" thickBot="1" x14ac:dyDescent="0.3">
      <c r="A15" s="6">
        <v>10</v>
      </c>
      <c r="B15" s="7" t="s">
        <v>305</v>
      </c>
      <c r="C15" s="23">
        <v>0</v>
      </c>
      <c r="D15" s="23">
        <v>0</v>
      </c>
      <c r="E15" s="23">
        <v>0</v>
      </c>
      <c r="F15" s="23">
        <v>0</v>
      </c>
      <c r="G15" s="23">
        <v>0</v>
      </c>
      <c r="H15" s="23">
        <v>0</v>
      </c>
      <c r="I15" s="23">
        <v>0</v>
      </c>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119"/>
      <c r="AV15" s="80"/>
      <c r="AX15" s="120"/>
      <c r="AY15" s="121"/>
    </row>
    <row r="16" spans="1:51" ht="79.5" customHeight="1" thickBot="1" x14ac:dyDescent="0.3">
      <c r="A16" s="2" t="s">
        <v>53</v>
      </c>
      <c r="B16" s="10" t="s">
        <v>306</v>
      </c>
      <c r="C16" s="82" t="s">
        <v>290</v>
      </c>
      <c r="D16" s="83" t="s">
        <v>291</v>
      </c>
      <c r="E16" s="84" t="s">
        <v>292</v>
      </c>
      <c r="F16" s="85" t="s">
        <v>293</v>
      </c>
      <c r="G16" s="86" t="s">
        <v>294</v>
      </c>
      <c r="H16" s="87" t="s">
        <v>295</v>
      </c>
      <c r="I16" s="88" t="s">
        <v>296</v>
      </c>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119"/>
      <c r="AV16" s="80"/>
      <c r="AX16" s="120"/>
      <c r="AY16" s="121"/>
    </row>
    <row r="17" spans="1:51" ht="34.5" customHeight="1" thickBot="1" x14ac:dyDescent="0.3">
      <c r="A17" s="6"/>
      <c r="B17" s="9" t="s">
        <v>9</v>
      </c>
      <c r="C17" s="89" t="s">
        <v>10</v>
      </c>
      <c r="D17" s="89" t="s">
        <v>10</v>
      </c>
      <c r="E17" s="89" t="s">
        <v>10</v>
      </c>
      <c r="F17" s="89" t="s">
        <v>10</v>
      </c>
      <c r="G17" s="89" t="s">
        <v>10</v>
      </c>
      <c r="H17" s="89" t="s">
        <v>10</v>
      </c>
      <c r="I17" s="89" t="s">
        <v>10</v>
      </c>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6"/>
      <c r="AV17" s="108"/>
      <c r="AX17" s="120"/>
      <c r="AY17" s="121"/>
    </row>
    <row r="18" spans="1:51" ht="17.25" customHeight="1" thickBot="1" x14ac:dyDescent="0.3">
      <c r="A18" s="6">
        <v>11</v>
      </c>
      <c r="B18" s="90" t="s">
        <v>307</v>
      </c>
      <c r="C18" s="23">
        <v>0</v>
      </c>
      <c r="D18" s="23">
        <v>0</v>
      </c>
      <c r="E18" s="23">
        <v>0</v>
      </c>
      <c r="F18" s="23">
        <v>0</v>
      </c>
      <c r="G18" s="23">
        <v>0</v>
      </c>
      <c r="H18" s="23">
        <v>0</v>
      </c>
      <c r="I18" s="23">
        <v>0</v>
      </c>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6"/>
      <c r="AV18" s="108"/>
      <c r="AX18" s="120"/>
      <c r="AY18" s="121"/>
    </row>
    <row r="19" spans="1:51" ht="15.75" customHeight="1" thickBot="1" x14ac:dyDescent="0.3">
      <c r="A19" s="6">
        <v>12</v>
      </c>
      <c r="B19" s="11" t="s">
        <v>308</v>
      </c>
      <c r="C19" s="23">
        <v>0</v>
      </c>
      <c r="D19" s="23">
        <v>0</v>
      </c>
      <c r="E19" s="23">
        <v>0</v>
      </c>
      <c r="F19" s="23">
        <v>0</v>
      </c>
      <c r="G19" s="23">
        <v>0</v>
      </c>
      <c r="H19" s="23">
        <v>0</v>
      </c>
      <c r="I19" s="23">
        <v>0</v>
      </c>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119"/>
      <c r="AV19" s="80"/>
      <c r="AX19" s="120"/>
      <c r="AY19" s="121"/>
    </row>
    <row r="20" spans="1:51" ht="15.75" customHeight="1" thickBot="1" x14ac:dyDescent="0.3">
      <c r="A20" s="6">
        <v>13</v>
      </c>
      <c r="B20" s="11" t="s">
        <v>309</v>
      </c>
      <c r="C20" s="23">
        <v>0</v>
      </c>
      <c r="D20" s="23">
        <v>0</v>
      </c>
      <c r="E20" s="23">
        <v>0</v>
      </c>
      <c r="F20" s="23">
        <v>0</v>
      </c>
      <c r="G20" s="23">
        <v>0</v>
      </c>
      <c r="H20" s="23">
        <v>0</v>
      </c>
      <c r="I20" s="23">
        <v>0</v>
      </c>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119"/>
      <c r="AV20" s="80"/>
      <c r="AX20" s="120"/>
      <c r="AY20" s="121"/>
    </row>
    <row r="21" spans="1:51" ht="15.75" customHeight="1" thickBot="1" x14ac:dyDescent="0.3">
      <c r="A21" s="6">
        <v>14</v>
      </c>
      <c r="B21" s="11" t="s">
        <v>310</v>
      </c>
      <c r="C21" s="23">
        <v>0</v>
      </c>
      <c r="D21" s="23">
        <v>0</v>
      </c>
      <c r="E21" s="23">
        <v>0</v>
      </c>
      <c r="F21" s="23">
        <v>0</v>
      </c>
      <c r="G21" s="23">
        <v>0</v>
      </c>
      <c r="H21" s="23">
        <v>0</v>
      </c>
      <c r="I21" s="23">
        <v>0</v>
      </c>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119"/>
      <c r="AV21" s="80"/>
      <c r="AX21" s="120"/>
      <c r="AY21" s="121"/>
    </row>
    <row r="22" spans="1:51" ht="15.75" customHeight="1" thickBot="1" x14ac:dyDescent="0.3">
      <c r="A22" s="6">
        <v>15</v>
      </c>
      <c r="B22" s="11" t="s">
        <v>311</v>
      </c>
      <c r="C22" s="23">
        <v>0</v>
      </c>
      <c r="D22" s="23">
        <v>0</v>
      </c>
      <c r="E22" s="23">
        <v>0</v>
      </c>
      <c r="F22" s="23">
        <v>0</v>
      </c>
      <c r="G22" s="23">
        <v>0</v>
      </c>
      <c r="H22" s="23">
        <v>0</v>
      </c>
      <c r="I22" s="23">
        <v>0</v>
      </c>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119"/>
      <c r="AV22" s="80"/>
      <c r="AX22" s="120"/>
      <c r="AY22" s="121"/>
    </row>
    <row r="23" spans="1:51" ht="15.75" customHeight="1" thickBot="1" x14ac:dyDescent="0.3">
      <c r="A23" s="6">
        <v>16</v>
      </c>
      <c r="B23" s="11" t="s">
        <v>312</v>
      </c>
      <c r="C23" s="23">
        <v>0</v>
      </c>
      <c r="D23" s="23">
        <v>0</v>
      </c>
      <c r="E23" s="23">
        <v>0</v>
      </c>
      <c r="F23" s="23">
        <v>0</v>
      </c>
      <c r="G23" s="23">
        <v>0</v>
      </c>
      <c r="H23" s="23">
        <v>0</v>
      </c>
      <c r="I23" s="23">
        <v>0</v>
      </c>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119"/>
      <c r="AV23" s="80"/>
      <c r="AX23" s="120"/>
      <c r="AY23" s="121"/>
    </row>
    <row r="24" spans="1:51" ht="15.75" customHeight="1" thickBot="1" x14ac:dyDescent="0.3">
      <c r="A24" s="6">
        <v>17</v>
      </c>
      <c r="B24" s="11" t="s">
        <v>313</v>
      </c>
      <c r="C24" s="23">
        <v>0</v>
      </c>
      <c r="D24" s="23">
        <v>0</v>
      </c>
      <c r="E24" s="23">
        <v>0</v>
      </c>
      <c r="F24" s="23">
        <v>0</v>
      </c>
      <c r="G24" s="23">
        <v>0</v>
      </c>
      <c r="H24" s="23">
        <v>0</v>
      </c>
      <c r="I24" s="23">
        <v>0</v>
      </c>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119"/>
      <c r="AV24" s="80"/>
      <c r="AX24" s="120"/>
      <c r="AY24" s="121"/>
    </row>
    <row r="25" spans="1:51" ht="15.75" customHeight="1" thickBot="1" x14ac:dyDescent="0.3">
      <c r="A25" s="6">
        <v>18</v>
      </c>
      <c r="B25" s="11" t="s">
        <v>314</v>
      </c>
      <c r="C25" s="23">
        <v>0</v>
      </c>
      <c r="D25" s="23">
        <v>0</v>
      </c>
      <c r="E25" s="23">
        <v>0</v>
      </c>
      <c r="F25" s="23">
        <v>0</v>
      </c>
      <c r="G25" s="23">
        <v>0</v>
      </c>
      <c r="H25" s="23">
        <v>0</v>
      </c>
      <c r="I25" s="23">
        <v>0</v>
      </c>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119"/>
      <c r="AV25" s="80"/>
      <c r="AX25" s="120"/>
      <c r="AY25" s="121"/>
    </row>
    <row r="26" spans="1:51" ht="15.75" customHeight="1" thickBot="1" x14ac:dyDescent="0.3">
      <c r="A26" s="6">
        <v>19</v>
      </c>
      <c r="B26" s="11" t="s">
        <v>315</v>
      </c>
      <c r="C26" s="23">
        <v>0</v>
      </c>
      <c r="D26" s="23">
        <v>0</v>
      </c>
      <c r="E26" s="23">
        <v>0</v>
      </c>
      <c r="F26" s="23">
        <v>0</v>
      </c>
      <c r="G26" s="23">
        <v>0</v>
      </c>
      <c r="H26" s="23">
        <v>0</v>
      </c>
      <c r="I26" s="23">
        <v>0</v>
      </c>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119"/>
      <c r="AV26" s="80"/>
      <c r="AX26" s="120"/>
      <c r="AY26" s="121"/>
    </row>
    <row r="27" spans="1:51" ht="15.75" customHeight="1" thickBot="1" x14ac:dyDescent="0.3">
      <c r="A27" s="6">
        <v>20</v>
      </c>
      <c r="B27" s="11" t="s">
        <v>316</v>
      </c>
      <c r="C27" s="23">
        <v>0</v>
      </c>
      <c r="D27" s="23">
        <v>0</v>
      </c>
      <c r="E27" s="23">
        <v>0</v>
      </c>
      <c r="F27" s="23">
        <v>0</v>
      </c>
      <c r="G27" s="23">
        <v>0</v>
      </c>
      <c r="H27" s="23">
        <v>0</v>
      </c>
      <c r="I27" s="23">
        <v>0</v>
      </c>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119"/>
      <c r="AV27" s="80"/>
      <c r="AX27" s="120"/>
      <c r="AY27" s="121"/>
    </row>
    <row r="28" spans="1:51" ht="15.75" customHeight="1" thickBot="1" x14ac:dyDescent="0.3">
      <c r="A28" s="6">
        <v>21</v>
      </c>
      <c r="B28" s="11" t="s">
        <v>317</v>
      </c>
      <c r="C28" s="23">
        <v>0</v>
      </c>
      <c r="D28" s="23">
        <v>0</v>
      </c>
      <c r="E28" s="23">
        <v>0</v>
      </c>
      <c r="F28" s="23">
        <v>0</v>
      </c>
      <c r="G28" s="23">
        <v>0</v>
      </c>
      <c r="H28" s="23">
        <v>0</v>
      </c>
      <c r="I28" s="23">
        <v>0</v>
      </c>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119"/>
      <c r="AV28" s="80"/>
      <c r="AX28" s="120"/>
      <c r="AY28" s="121"/>
    </row>
    <row r="29" spans="1:51" ht="15.75" customHeight="1" thickBot="1" x14ac:dyDescent="0.3">
      <c r="A29" s="6">
        <v>22</v>
      </c>
      <c r="B29" s="11" t="s">
        <v>318</v>
      </c>
      <c r="C29" s="23">
        <v>0</v>
      </c>
      <c r="D29" s="23">
        <v>0</v>
      </c>
      <c r="E29" s="23">
        <v>0</v>
      </c>
      <c r="F29" s="23">
        <v>0</v>
      </c>
      <c r="G29" s="23">
        <v>0</v>
      </c>
      <c r="H29" s="23">
        <v>0</v>
      </c>
      <c r="I29" s="23">
        <v>0</v>
      </c>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119"/>
      <c r="AV29" s="80"/>
      <c r="AX29" s="120"/>
      <c r="AY29" s="121"/>
    </row>
    <row r="30" spans="1:51" ht="15.75" customHeight="1" thickBot="1" x14ac:dyDescent="0.3">
      <c r="A30" s="6">
        <v>23</v>
      </c>
      <c r="B30" s="11" t="s">
        <v>319</v>
      </c>
      <c r="C30" s="23">
        <v>0</v>
      </c>
      <c r="D30" s="23">
        <v>0</v>
      </c>
      <c r="E30" s="23">
        <v>0</v>
      </c>
      <c r="F30" s="23">
        <v>0</v>
      </c>
      <c r="G30" s="23">
        <v>0</v>
      </c>
      <c r="H30" s="23">
        <v>0</v>
      </c>
      <c r="I30" s="23">
        <v>0</v>
      </c>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119"/>
      <c r="AV30" s="80"/>
      <c r="AX30" s="120"/>
      <c r="AY30" s="121"/>
    </row>
    <row r="31" spans="1:51" ht="15.75" customHeight="1" thickBot="1" x14ac:dyDescent="0.3">
      <c r="A31" s="6">
        <v>24</v>
      </c>
      <c r="B31" s="11" t="s">
        <v>320</v>
      </c>
      <c r="C31" s="23">
        <v>0</v>
      </c>
      <c r="D31" s="23">
        <v>0</v>
      </c>
      <c r="E31" s="23">
        <v>0</v>
      </c>
      <c r="F31" s="23">
        <v>0</v>
      </c>
      <c r="G31" s="23">
        <v>0</v>
      </c>
      <c r="H31" s="23">
        <v>0</v>
      </c>
      <c r="I31" s="23">
        <v>0</v>
      </c>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119"/>
      <c r="AV31" s="80"/>
      <c r="AX31" s="120"/>
      <c r="AY31" s="121"/>
    </row>
    <row r="32" spans="1:51" ht="15.75" customHeight="1" thickBot="1" x14ac:dyDescent="0.3">
      <c r="A32" s="6">
        <v>25</v>
      </c>
      <c r="B32" s="8" t="s">
        <v>321</v>
      </c>
      <c r="C32" s="23">
        <v>0</v>
      </c>
      <c r="D32" s="23">
        <v>0</v>
      </c>
      <c r="E32" s="23">
        <v>0</v>
      </c>
      <c r="F32" s="23">
        <v>0</v>
      </c>
      <c r="G32" s="23">
        <v>0</v>
      </c>
      <c r="H32" s="23">
        <v>0</v>
      </c>
      <c r="I32" s="23">
        <v>0</v>
      </c>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119"/>
      <c r="AV32" s="80"/>
      <c r="AX32" s="120"/>
      <c r="AY32" s="121"/>
    </row>
    <row r="33" spans="1:51" ht="15.75" customHeight="1" thickBot="1" x14ac:dyDescent="0.3">
      <c r="A33" s="6">
        <v>26</v>
      </c>
      <c r="B33" s="8" t="s">
        <v>322</v>
      </c>
      <c r="C33" s="23">
        <v>0</v>
      </c>
      <c r="D33" s="23">
        <v>0</v>
      </c>
      <c r="E33" s="23">
        <v>0</v>
      </c>
      <c r="F33" s="23">
        <v>0</v>
      </c>
      <c r="G33" s="23">
        <v>0</v>
      </c>
      <c r="H33" s="23">
        <v>0</v>
      </c>
      <c r="I33" s="23">
        <v>0</v>
      </c>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119"/>
      <c r="AV33" s="80"/>
      <c r="AX33" s="120"/>
      <c r="AY33" s="121"/>
    </row>
    <row r="34" spans="1:51" ht="15.75" customHeight="1" thickBot="1" x14ac:dyDescent="0.3">
      <c r="A34" s="6">
        <v>27</v>
      </c>
      <c r="B34" s="8" t="s">
        <v>323</v>
      </c>
      <c r="C34" s="23">
        <v>0</v>
      </c>
      <c r="D34" s="23">
        <v>0</v>
      </c>
      <c r="E34" s="23">
        <v>0</v>
      </c>
      <c r="F34" s="23">
        <v>0</v>
      </c>
      <c r="G34" s="23">
        <v>0</v>
      </c>
      <c r="H34" s="23">
        <v>0</v>
      </c>
      <c r="I34" s="23">
        <v>0</v>
      </c>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119"/>
      <c r="AV34" s="80"/>
      <c r="AX34" s="120"/>
      <c r="AY34" s="121"/>
    </row>
    <row r="35" spans="1:51" ht="15.75" customHeight="1" thickBot="1" x14ac:dyDescent="0.3">
      <c r="A35" s="6">
        <v>28</v>
      </c>
      <c r="B35" s="8" t="s">
        <v>324</v>
      </c>
      <c r="C35" s="23">
        <v>0</v>
      </c>
      <c r="D35" s="23">
        <v>0</v>
      </c>
      <c r="E35" s="23">
        <v>0</v>
      </c>
      <c r="F35" s="23">
        <v>0</v>
      </c>
      <c r="G35" s="23">
        <v>0</v>
      </c>
      <c r="H35" s="23">
        <v>0</v>
      </c>
      <c r="I35" s="23">
        <v>0</v>
      </c>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119"/>
      <c r="AV35" s="80"/>
      <c r="AX35" s="120"/>
      <c r="AY35" s="121"/>
    </row>
    <row r="36" spans="1:51" ht="15.75" customHeight="1" thickBot="1" x14ac:dyDescent="0.3">
      <c r="A36" s="6">
        <v>29</v>
      </c>
      <c r="B36" s="8" t="s">
        <v>325</v>
      </c>
      <c r="C36" s="23">
        <v>0</v>
      </c>
      <c r="D36" s="23">
        <v>0</v>
      </c>
      <c r="E36" s="23">
        <v>0</v>
      </c>
      <c r="F36" s="23">
        <v>0</v>
      </c>
      <c r="G36" s="23">
        <v>0</v>
      </c>
      <c r="H36" s="23">
        <v>0</v>
      </c>
      <c r="I36" s="23">
        <v>0</v>
      </c>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119"/>
      <c r="AV36" s="80"/>
      <c r="AX36" s="120"/>
      <c r="AY36" s="121"/>
    </row>
    <row r="37" spans="1:51" ht="15.75" customHeight="1" thickBot="1" x14ac:dyDescent="0.3">
      <c r="A37" s="6">
        <v>30</v>
      </c>
      <c r="B37" s="8" t="s">
        <v>326</v>
      </c>
      <c r="C37" s="23">
        <v>0</v>
      </c>
      <c r="D37" s="23">
        <v>0</v>
      </c>
      <c r="E37" s="23">
        <v>0</v>
      </c>
      <c r="F37" s="23">
        <v>0</v>
      </c>
      <c r="G37" s="23">
        <v>0</v>
      </c>
      <c r="H37" s="23">
        <v>0</v>
      </c>
      <c r="I37" s="23">
        <v>0</v>
      </c>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119"/>
      <c r="AV37" s="80"/>
      <c r="AX37" s="120"/>
      <c r="AY37" s="121"/>
    </row>
    <row r="38" spans="1:51" ht="15.75" customHeight="1" thickBot="1" x14ac:dyDescent="0.3">
      <c r="A38" s="6">
        <v>31</v>
      </c>
      <c r="B38" s="8" t="s">
        <v>327</v>
      </c>
      <c r="C38" s="23">
        <v>0</v>
      </c>
      <c r="D38" s="23">
        <v>0</v>
      </c>
      <c r="E38" s="23">
        <v>0</v>
      </c>
      <c r="F38" s="23">
        <v>0</v>
      </c>
      <c r="G38" s="23">
        <v>0</v>
      </c>
      <c r="H38" s="23">
        <v>0</v>
      </c>
      <c r="I38" s="23">
        <v>0</v>
      </c>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119"/>
      <c r="AV38" s="80"/>
      <c r="AX38" s="120"/>
      <c r="AY38" s="121"/>
    </row>
    <row r="39" spans="1:51" ht="66.75" customHeight="1" thickBot="1" x14ac:dyDescent="0.3">
      <c r="A39" s="2" t="s">
        <v>73</v>
      </c>
      <c r="B39" s="3" t="s">
        <v>328</v>
      </c>
      <c r="C39" s="82" t="s">
        <v>290</v>
      </c>
      <c r="D39" s="83" t="s">
        <v>291</v>
      </c>
      <c r="E39" s="84" t="s">
        <v>292</v>
      </c>
      <c r="F39" s="85" t="s">
        <v>293</v>
      </c>
      <c r="G39" s="86" t="s">
        <v>294</v>
      </c>
      <c r="H39" s="87" t="s">
        <v>295</v>
      </c>
      <c r="I39" s="88" t="s">
        <v>296</v>
      </c>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119"/>
      <c r="AV39" s="80"/>
      <c r="AX39" s="120"/>
      <c r="AY39" s="121"/>
    </row>
    <row r="40" spans="1:51" ht="44.25" customHeight="1" thickBot="1" x14ac:dyDescent="0.3">
      <c r="A40" s="6"/>
      <c r="B40" s="9" t="s">
        <v>9</v>
      </c>
      <c r="C40" s="89" t="s">
        <v>10</v>
      </c>
      <c r="D40" s="89" t="s">
        <v>10</v>
      </c>
      <c r="E40" s="89" t="s">
        <v>10</v>
      </c>
      <c r="F40" s="89" t="s">
        <v>10</v>
      </c>
      <c r="G40" s="89" t="s">
        <v>10</v>
      </c>
      <c r="H40" s="89" t="s">
        <v>10</v>
      </c>
      <c r="I40" s="89" t="s">
        <v>10</v>
      </c>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6"/>
      <c r="AV40" s="108"/>
      <c r="AX40" s="120"/>
      <c r="AY40" s="121"/>
    </row>
    <row r="41" spans="1:51" ht="15.75" customHeight="1" thickBot="1" x14ac:dyDescent="0.3">
      <c r="A41" s="6">
        <v>32</v>
      </c>
      <c r="B41" s="11" t="s">
        <v>329</v>
      </c>
      <c r="C41" s="23">
        <v>0</v>
      </c>
      <c r="D41" s="23">
        <v>0</v>
      </c>
      <c r="E41" s="23">
        <v>0</v>
      </c>
      <c r="F41" s="23">
        <v>0</v>
      </c>
      <c r="G41" s="23">
        <v>0</v>
      </c>
      <c r="H41" s="23">
        <v>0</v>
      </c>
      <c r="I41" s="23">
        <v>0</v>
      </c>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119"/>
      <c r="AV41" s="80"/>
      <c r="AX41" s="120"/>
      <c r="AY41" s="121"/>
    </row>
    <row r="42" spans="1:51" ht="15.75" customHeight="1" thickBot="1" x14ac:dyDescent="0.3">
      <c r="A42" s="6">
        <v>33</v>
      </c>
      <c r="B42" s="7" t="s">
        <v>330</v>
      </c>
      <c r="C42" s="23">
        <v>0</v>
      </c>
      <c r="D42" s="23">
        <v>0</v>
      </c>
      <c r="E42" s="23">
        <v>0</v>
      </c>
      <c r="F42" s="23">
        <v>0</v>
      </c>
      <c r="G42" s="23">
        <v>0</v>
      </c>
      <c r="H42" s="23">
        <v>0</v>
      </c>
      <c r="I42" s="23">
        <v>0</v>
      </c>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119"/>
      <c r="AV42" s="80"/>
      <c r="AX42" s="120"/>
      <c r="AY42" s="121"/>
    </row>
    <row r="43" spans="1:51" ht="15.75" customHeight="1" thickBot="1" x14ac:dyDescent="0.3">
      <c r="A43" s="6">
        <v>34</v>
      </c>
      <c r="B43" s="11" t="s">
        <v>331</v>
      </c>
      <c r="C43" s="23">
        <v>0</v>
      </c>
      <c r="D43" s="23">
        <v>0</v>
      </c>
      <c r="E43" s="23">
        <v>0</v>
      </c>
      <c r="F43" s="23">
        <v>0</v>
      </c>
      <c r="G43" s="23">
        <v>0</v>
      </c>
      <c r="H43" s="23">
        <v>0</v>
      </c>
      <c r="I43" s="23">
        <v>0</v>
      </c>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119"/>
      <c r="AV43" s="80"/>
      <c r="AX43" s="120"/>
      <c r="AY43" s="121"/>
    </row>
    <row r="44" spans="1:51" ht="15.75" customHeight="1" thickBot="1" x14ac:dyDescent="0.3">
      <c r="A44" s="6">
        <v>35</v>
      </c>
      <c r="B44" s="11" t="s">
        <v>332</v>
      </c>
      <c r="C44" s="23">
        <v>0</v>
      </c>
      <c r="D44" s="23">
        <v>0</v>
      </c>
      <c r="E44" s="23">
        <v>0</v>
      </c>
      <c r="F44" s="23">
        <v>0</v>
      </c>
      <c r="G44" s="23">
        <v>0</v>
      </c>
      <c r="H44" s="23">
        <v>0</v>
      </c>
      <c r="I44" s="23">
        <v>0</v>
      </c>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119"/>
      <c r="AV44" s="80"/>
      <c r="AX44" s="120"/>
      <c r="AY44" s="121"/>
    </row>
    <row r="45" spans="1:51" ht="15.75" customHeight="1" thickBot="1" x14ac:dyDescent="0.3">
      <c r="A45" s="6">
        <v>36</v>
      </c>
      <c r="B45" s="11" t="s">
        <v>333</v>
      </c>
      <c r="C45" s="23">
        <v>0</v>
      </c>
      <c r="D45" s="23">
        <v>0</v>
      </c>
      <c r="E45" s="23">
        <v>0</v>
      </c>
      <c r="F45" s="23">
        <v>0</v>
      </c>
      <c r="G45" s="23">
        <v>0</v>
      </c>
      <c r="H45" s="23">
        <v>0</v>
      </c>
      <c r="I45" s="23">
        <v>0</v>
      </c>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119"/>
      <c r="AV45" s="80"/>
      <c r="AX45" s="120"/>
      <c r="AY45" s="121"/>
    </row>
    <row r="46" spans="1:51" ht="15.75" customHeight="1" thickBot="1" x14ac:dyDescent="0.3">
      <c r="A46" s="6">
        <v>37</v>
      </c>
      <c r="B46" s="8" t="s">
        <v>334</v>
      </c>
      <c r="C46" s="23">
        <v>0</v>
      </c>
      <c r="D46" s="23">
        <v>0</v>
      </c>
      <c r="E46" s="23">
        <v>0</v>
      </c>
      <c r="F46" s="23">
        <v>0</v>
      </c>
      <c r="G46" s="23">
        <v>0</v>
      </c>
      <c r="H46" s="23">
        <v>0</v>
      </c>
      <c r="I46" s="23">
        <v>0</v>
      </c>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119"/>
      <c r="AV46" s="80"/>
      <c r="AX46" s="120"/>
      <c r="AY46" s="121"/>
    </row>
    <row r="47" spans="1:51" ht="15.75" customHeight="1" thickBot="1" x14ac:dyDescent="0.3">
      <c r="A47" s="6">
        <v>38</v>
      </c>
      <c r="B47" s="8" t="s">
        <v>335</v>
      </c>
      <c r="C47" s="23">
        <v>0</v>
      </c>
      <c r="D47" s="23">
        <v>0</v>
      </c>
      <c r="E47" s="23">
        <v>0</v>
      </c>
      <c r="F47" s="23">
        <v>0</v>
      </c>
      <c r="G47" s="23">
        <v>0</v>
      </c>
      <c r="H47" s="23">
        <v>0</v>
      </c>
      <c r="I47" s="23">
        <v>0</v>
      </c>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119"/>
      <c r="AV47" s="80"/>
      <c r="AX47" s="120"/>
      <c r="AY47" s="121"/>
    </row>
    <row r="48" spans="1:51" ht="15.75" customHeight="1" thickBot="1" x14ac:dyDescent="0.3">
      <c r="A48" s="6">
        <v>39</v>
      </c>
      <c r="B48" s="8" t="s">
        <v>134</v>
      </c>
      <c r="C48" s="23">
        <v>0</v>
      </c>
      <c r="D48" s="23">
        <v>0</v>
      </c>
      <c r="E48" s="23">
        <v>0</v>
      </c>
      <c r="F48" s="23">
        <v>0</v>
      </c>
      <c r="G48" s="23">
        <v>0</v>
      </c>
      <c r="H48" s="23">
        <v>0</v>
      </c>
      <c r="I48" s="23">
        <v>0</v>
      </c>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119"/>
      <c r="AV48" s="80"/>
      <c r="AX48" s="120"/>
      <c r="AY48" s="121"/>
    </row>
    <row r="49" spans="1:51" ht="15.75" customHeight="1" thickBot="1" x14ac:dyDescent="0.3">
      <c r="A49" s="6">
        <v>40</v>
      </c>
      <c r="B49" s="8" t="s">
        <v>336</v>
      </c>
      <c r="C49" s="23">
        <v>0</v>
      </c>
      <c r="D49" s="23">
        <v>0</v>
      </c>
      <c r="E49" s="23">
        <v>0</v>
      </c>
      <c r="F49" s="23">
        <v>0</v>
      </c>
      <c r="G49" s="23">
        <v>0</v>
      </c>
      <c r="H49" s="23">
        <v>0</v>
      </c>
      <c r="I49" s="23">
        <v>0</v>
      </c>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119"/>
      <c r="AV49" s="80"/>
      <c r="AX49" s="120"/>
      <c r="AY49" s="121"/>
    </row>
    <row r="50" spans="1:51" ht="15.75" customHeight="1" thickBot="1" x14ac:dyDescent="0.3">
      <c r="A50" s="6">
        <v>41</v>
      </c>
      <c r="B50" s="91" t="s">
        <v>337</v>
      </c>
      <c r="C50" s="23">
        <v>0</v>
      </c>
      <c r="D50" s="23">
        <v>0</v>
      </c>
      <c r="E50" s="23">
        <v>0</v>
      </c>
      <c r="F50" s="23">
        <v>0</v>
      </c>
      <c r="G50" s="23">
        <v>0</v>
      </c>
      <c r="H50" s="23">
        <v>0</v>
      </c>
      <c r="I50" s="23">
        <v>0</v>
      </c>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119"/>
      <c r="AV50" s="80"/>
      <c r="AX50" s="120"/>
      <c r="AY50" s="121"/>
    </row>
    <row r="51" spans="1:51" ht="15.75" customHeight="1" thickBot="1" x14ac:dyDescent="0.3">
      <c r="A51" s="6">
        <v>42</v>
      </c>
      <c r="B51" s="91" t="s">
        <v>338</v>
      </c>
      <c r="C51" s="23">
        <v>0</v>
      </c>
      <c r="D51" s="23">
        <v>0</v>
      </c>
      <c r="E51" s="23">
        <v>0</v>
      </c>
      <c r="F51" s="23">
        <v>0</v>
      </c>
      <c r="G51" s="23">
        <v>0</v>
      </c>
      <c r="H51" s="23">
        <v>0</v>
      </c>
      <c r="I51" s="23">
        <v>0</v>
      </c>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119"/>
      <c r="AV51" s="80"/>
      <c r="AX51" s="120"/>
      <c r="AY51" s="121"/>
    </row>
    <row r="52" spans="1:51" ht="15.75" customHeight="1" thickBot="1" x14ac:dyDescent="0.3">
      <c r="A52" s="6">
        <v>43</v>
      </c>
      <c r="B52" s="91" t="s">
        <v>339</v>
      </c>
      <c r="C52" s="23">
        <v>0</v>
      </c>
      <c r="D52" s="23">
        <v>0</v>
      </c>
      <c r="E52" s="23">
        <v>0</v>
      </c>
      <c r="F52" s="23">
        <v>0</v>
      </c>
      <c r="G52" s="23">
        <v>0</v>
      </c>
      <c r="H52" s="23">
        <v>0</v>
      </c>
      <c r="I52" s="23">
        <v>0</v>
      </c>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119"/>
      <c r="AV52" s="80"/>
      <c r="AX52" s="120"/>
      <c r="AY52" s="121"/>
    </row>
    <row r="53" spans="1:51" ht="15.75" customHeight="1" thickBot="1" x14ac:dyDescent="0.3">
      <c r="A53" s="6">
        <v>44</v>
      </c>
      <c r="B53" s="91" t="s">
        <v>340</v>
      </c>
      <c r="C53" s="23">
        <v>0</v>
      </c>
      <c r="D53" s="23">
        <v>0</v>
      </c>
      <c r="E53" s="23">
        <v>0</v>
      </c>
      <c r="F53" s="23">
        <v>0</v>
      </c>
      <c r="G53" s="23">
        <v>0</v>
      </c>
      <c r="H53" s="23">
        <v>0</v>
      </c>
      <c r="I53" s="23">
        <v>0</v>
      </c>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119"/>
      <c r="AV53" s="80"/>
      <c r="AX53" s="120"/>
      <c r="AY53" s="121"/>
    </row>
    <row r="54" spans="1:51" ht="15.75" customHeight="1" thickBot="1" x14ac:dyDescent="0.3">
      <c r="A54" s="6">
        <v>45</v>
      </c>
      <c r="B54" s="91" t="s">
        <v>341</v>
      </c>
      <c r="C54" s="23">
        <v>0</v>
      </c>
      <c r="D54" s="23">
        <v>0</v>
      </c>
      <c r="E54" s="23">
        <v>0</v>
      </c>
      <c r="F54" s="23">
        <v>0</v>
      </c>
      <c r="G54" s="23">
        <v>0</v>
      </c>
      <c r="H54" s="23">
        <v>0</v>
      </c>
      <c r="I54" s="23">
        <v>0</v>
      </c>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119"/>
      <c r="AV54" s="80"/>
      <c r="AX54" s="120"/>
      <c r="AY54" s="121"/>
    </row>
    <row r="55" spans="1:51" ht="15.75" customHeight="1" thickBot="1" x14ac:dyDescent="0.3">
      <c r="A55" s="6">
        <v>46</v>
      </c>
      <c r="B55" s="91" t="s">
        <v>111</v>
      </c>
      <c r="C55" s="23">
        <v>0</v>
      </c>
      <c r="D55" s="23">
        <v>0</v>
      </c>
      <c r="E55" s="23">
        <v>0</v>
      </c>
      <c r="F55" s="23">
        <v>0</v>
      </c>
      <c r="G55" s="23">
        <v>0</v>
      </c>
      <c r="H55" s="23">
        <v>0</v>
      </c>
      <c r="I55" s="23">
        <v>0</v>
      </c>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119"/>
      <c r="AV55" s="80"/>
      <c r="AX55" s="120"/>
      <c r="AY55" s="121"/>
    </row>
    <row r="56" spans="1:51" ht="15.75" customHeight="1" thickBot="1" x14ac:dyDescent="0.3">
      <c r="A56" s="6">
        <v>47</v>
      </c>
      <c r="B56" s="91" t="s">
        <v>342</v>
      </c>
      <c r="C56" s="23">
        <v>0</v>
      </c>
      <c r="D56" s="23">
        <v>0</v>
      </c>
      <c r="E56" s="23">
        <v>0</v>
      </c>
      <c r="F56" s="23">
        <v>0</v>
      </c>
      <c r="G56" s="23">
        <v>0</v>
      </c>
      <c r="H56" s="23">
        <v>0</v>
      </c>
      <c r="I56" s="23">
        <v>0</v>
      </c>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119"/>
      <c r="AV56" s="80"/>
      <c r="AX56" s="120"/>
      <c r="AY56" s="121"/>
    </row>
    <row r="57" spans="1:51" ht="15.75" customHeight="1" thickBot="1" x14ac:dyDescent="0.3">
      <c r="A57" s="6">
        <v>48</v>
      </c>
      <c r="B57" s="91" t="s">
        <v>343</v>
      </c>
      <c r="C57" s="23">
        <v>0</v>
      </c>
      <c r="D57" s="23">
        <v>0</v>
      </c>
      <c r="E57" s="23">
        <v>0</v>
      </c>
      <c r="F57" s="23">
        <v>0</v>
      </c>
      <c r="G57" s="23">
        <v>0</v>
      </c>
      <c r="H57" s="23">
        <v>0</v>
      </c>
      <c r="I57" s="23">
        <v>0</v>
      </c>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119"/>
      <c r="AV57" s="80"/>
      <c r="AX57" s="120"/>
      <c r="AY57" s="121"/>
    </row>
    <row r="58" spans="1:51" ht="15.75" customHeight="1" thickBot="1" x14ac:dyDescent="0.3">
      <c r="A58" s="6">
        <v>49</v>
      </c>
      <c r="B58" s="91" t="s">
        <v>344</v>
      </c>
      <c r="C58" s="23">
        <v>0</v>
      </c>
      <c r="D58" s="23">
        <v>0</v>
      </c>
      <c r="E58" s="23">
        <v>0</v>
      </c>
      <c r="F58" s="23">
        <v>0</v>
      </c>
      <c r="G58" s="23">
        <v>0</v>
      </c>
      <c r="H58" s="23">
        <v>0</v>
      </c>
      <c r="I58" s="23">
        <v>0</v>
      </c>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119"/>
      <c r="AV58" s="80"/>
      <c r="AX58" s="120"/>
      <c r="AY58" s="121"/>
    </row>
    <row r="59" spans="1:51" ht="15.75" customHeight="1" thickBot="1" x14ac:dyDescent="0.3">
      <c r="A59" s="6">
        <v>50</v>
      </c>
      <c r="B59" s="91" t="s">
        <v>345</v>
      </c>
      <c r="C59" s="23">
        <v>0</v>
      </c>
      <c r="D59" s="23">
        <v>0</v>
      </c>
      <c r="E59" s="23">
        <v>0</v>
      </c>
      <c r="F59" s="23">
        <v>0</v>
      </c>
      <c r="G59" s="23">
        <v>0</v>
      </c>
      <c r="H59" s="23">
        <v>0</v>
      </c>
      <c r="I59" s="23">
        <v>0</v>
      </c>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119"/>
      <c r="AV59" s="80"/>
      <c r="AX59" s="120"/>
      <c r="AY59" s="121"/>
    </row>
    <row r="60" spans="1:51" ht="15.75" customHeight="1" thickBot="1" x14ac:dyDescent="0.3">
      <c r="A60" s="6">
        <v>51</v>
      </c>
      <c r="B60" s="91" t="s">
        <v>346</v>
      </c>
      <c r="C60" s="23">
        <v>0</v>
      </c>
      <c r="D60" s="23">
        <v>0</v>
      </c>
      <c r="E60" s="23">
        <v>0</v>
      </c>
      <c r="F60" s="23">
        <v>0</v>
      </c>
      <c r="G60" s="23">
        <v>0</v>
      </c>
      <c r="H60" s="23">
        <v>0</v>
      </c>
      <c r="I60" s="23">
        <v>0</v>
      </c>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119"/>
      <c r="AV60" s="80"/>
      <c r="AX60" s="120"/>
      <c r="AY60" s="121"/>
    </row>
    <row r="61" spans="1:51" ht="15.75" customHeight="1" thickBot="1" x14ac:dyDescent="0.3">
      <c r="A61" s="6">
        <v>52</v>
      </c>
      <c r="B61" s="91" t="s">
        <v>347</v>
      </c>
      <c r="C61" s="23">
        <v>0</v>
      </c>
      <c r="D61" s="23">
        <v>0</v>
      </c>
      <c r="E61" s="23">
        <v>0</v>
      </c>
      <c r="F61" s="23">
        <v>0</v>
      </c>
      <c r="G61" s="23">
        <v>0</v>
      </c>
      <c r="H61" s="23">
        <v>0</v>
      </c>
      <c r="I61" s="23">
        <v>0</v>
      </c>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119"/>
      <c r="AV61" s="80"/>
      <c r="AX61" s="120"/>
      <c r="AY61" s="121"/>
    </row>
    <row r="62" spans="1:51" ht="15.75" customHeight="1" thickBot="1" x14ac:dyDescent="0.3">
      <c r="A62" s="6">
        <v>53</v>
      </c>
      <c r="B62" s="91" t="s">
        <v>348</v>
      </c>
      <c r="C62" s="23">
        <v>0</v>
      </c>
      <c r="D62" s="23">
        <v>0</v>
      </c>
      <c r="E62" s="23">
        <v>0</v>
      </c>
      <c r="F62" s="23">
        <v>0</v>
      </c>
      <c r="G62" s="23">
        <v>0</v>
      </c>
      <c r="H62" s="23">
        <v>0</v>
      </c>
      <c r="I62" s="23">
        <v>0</v>
      </c>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119"/>
      <c r="AV62" s="80"/>
      <c r="AX62" s="120"/>
      <c r="AY62" s="121"/>
    </row>
    <row r="63" spans="1:51" ht="48" customHeight="1" thickBot="1" x14ac:dyDescent="0.3">
      <c r="A63" s="2" t="s">
        <v>88</v>
      </c>
      <c r="B63" s="3" t="s">
        <v>349</v>
      </c>
      <c r="C63" s="82" t="s">
        <v>290</v>
      </c>
      <c r="D63" s="83" t="s">
        <v>291</v>
      </c>
      <c r="E63" s="84" t="s">
        <v>292</v>
      </c>
      <c r="F63" s="85" t="s">
        <v>293</v>
      </c>
      <c r="G63" s="86" t="s">
        <v>294</v>
      </c>
      <c r="H63" s="87" t="s">
        <v>295</v>
      </c>
      <c r="I63" s="88" t="s">
        <v>296</v>
      </c>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119"/>
      <c r="AV63" s="80"/>
      <c r="AX63" s="120"/>
      <c r="AY63" s="121"/>
    </row>
    <row r="64" spans="1:51" ht="40.5" customHeight="1" thickBot="1" x14ac:dyDescent="0.3">
      <c r="A64" s="6"/>
      <c r="B64" s="9" t="s">
        <v>9</v>
      </c>
      <c r="C64" s="89" t="s">
        <v>10</v>
      </c>
      <c r="D64" s="89" t="s">
        <v>10</v>
      </c>
      <c r="E64" s="89" t="s">
        <v>10</v>
      </c>
      <c r="F64" s="89" t="s">
        <v>10</v>
      </c>
      <c r="G64" s="89" t="s">
        <v>10</v>
      </c>
      <c r="H64" s="89" t="s">
        <v>10</v>
      </c>
      <c r="I64" s="89" t="s">
        <v>10</v>
      </c>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6"/>
      <c r="AV64" s="108"/>
      <c r="AX64" s="120"/>
      <c r="AY64" s="121"/>
    </row>
    <row r="65" spans="1:51" ht="15.75" customHeight="1" thickBot="1" x14ac:dyDescent="0.3">
      <c r="A65" s="6">
        <v>54</v>
      </c>
      <c r="B65" s="92" t="s">
        <v>350</v>
      </c>
      <c r="C65" s="23">
        <v>0</v>
      </c>
      <c r="D65" s="23">
        <v>0</v>
      </c>
      <c r="E65" s="23">
        <v>0</v>
      </c>
      <c r="F65" s="23">
        <v>0</v>
      </c>
      <c r="G65" s="23">
        <v>0</v>
      </c>
      <c r="H65" s="23">
        <v>0</v>
      </c>
      <c r="I65" s="23">
        <v>0</v>
      </c>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119"/>
      <c r="AV65" s="80"/>
      <c r="AX65" s="120"/>
      <c r="AY65" s="121"/>
    </row>
    <row r="66" spans="1:51" ht="15.75" customHeight="1" thickBot="1" x14ac:dyDescent="0.3">
      <c r="A66" s="6">
        <v>55</v>
      </c>
      <c r="B66" s="92" t="s">
        <v>351</v>
      </c>
      <c r="C66" s="23">
        <v>0</v>
      </c>
      <c r="D66" s="23">
        <v>0</v>
      </c>
      <c r="E66" s="23">
        <v>0</v>
      </c>
      <c r="F66" s="23">
        <v>0</v>
      </c>
      <c r="G66" s="23">
        <v>0</v>
      </c>
      <c r="H66" s="23">
        <v>0</v>
      </c>
      <c r="I66" s="23">
        <v>0</v>
      </c>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119"/>
      <c r="AV66" s="80"/>
      <c r="AX66" s="120"/>
      <c r="AY66" s="121"/>
    </row>
    <row r="67" spans="1:51" ht="15.75" customHeight="1" thickBot="1" x14ac:dyDescent="0.3">
      <c r="A67" s="6">
        <v>56</v>
      </c>
      <c r="B67" s="92" t="s">
        <v>352</v>
      </c>
      <c r="C67" s="23">
        <v>0</v>
      </c>
      <c r="D67" s="23">
        <v>0</v>
      </c>
      <c r="E67" s="23">
        <v>0</v>
      </c>
      <c r="F67" s="23">
        <v>0</v>
      </c>
      <c r="G67" s="23">
        <v>0</v>
      </c>
      <c r="H67" s="23">
        <v>0</v>
      </c>
      <c r="I67" s="23">
        <v>0</v>
      </c>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119"/>
      <c r="AV67" s="80"/>
      <c r="AX67" s="120"/>
      <c r="AY67" s="121"/>
    </row>
    <row r="68" spans="1:51" ht="15.75" customHeight="1" thickBot="1" x14ac:dyDescent="0.3">
      <c r="A68" s="6">
        <v>57</v>
      </c>
      <c r="B68" s="92" t="s">
        <v>353</v>
      </c>
      <c r="C68" s="23">
        <v>0</v>
      </c>
      <c r="D68" s="23">
        <v>0</v>
      </c>
      <c r="E68" s="23">
        <v>0</v>
      </c>
      <c r="F68" s="23">
        <v>0</v>
      </c>
      <c r="G68" s="23">
        <v>0</v>
      </c>
      <c r="H68" s="23">
        <v>0</v>
      </c>
      <c r="I68" s="23">
        <v>0</v>
      </c>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119"/>
      <c r="AV68" s="80"/>
      <c r="AX68" s="120"/>
      <c r="AY68" s="121"/>
    </row>
    <row r="69" spans="1:51" ht="15.75" customHeight="1" thickBot="1" x14ac:dyDescent="0.3">
      <c r="A69" s="6">
        <v>58</v>
      </c>
      <c r="B69" s="92" t="s">
        <v>354</v>
      </c>
      <c r="C69" s="23">
        <v>0</v>
      </c>
      <c r="D69" s="23">
        <v>0</v>
      </c>
      <c r="E69" s="23">
        <v>0</v>
      </c>
      <c r="F69" s="23">
        <v>0</v>
      </c>
      <c r="G69" s="23">
        <v>0</v>
      </c>
      <c r="H69" s="23">
        <v>0</v>
      </c>
      <c r="I69" s="23">
        <v>0</v>
      </c>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119"/>
      <c r="AV69" s="80"/>
      <c r="AX69" s="120"/>
      <c r="AY69" s="121"/>
    </row>
    <row r="70" spans="1:51" ht="15.75" customHeight="1" thickBot="1" x14ac:dyDescent="0.3">
      <c r="A70" s="6">
        <v>59</v>
      </c>
      <c r="B70" s="92" t="s">
        <v>355</v>
      </c>
      <c r="C70" s="23">
        <v>0</v>
      </c>
      <c r="D70" s="23">
        <v>0</v>
      </c>
      <c r="E70" s="23">
        <v>0</v>
      </c>
      <c r="F70" s="23">
        <v>0</v>
      </c>
      <c r="G70" s="23">
        <v>0</v>
      </c>
      <c r="H70" s="23">
        <v>0</v>
      </c>
      <c r="I70" s="23">
        <v>0</v>
      </c>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119"/>
      <c r="AV70" s="80"/>
      <c r="AX70" s="120"/>
      <c r="AY70" s="121"/>
    </row>
    <row r="71" spans="1:51" ht="15.75" customHeight="1" thickBot="1" x14ac:dyDescent="0.3">
      <c r="A71" s="6">
        <v>60</v>
      </c>
      <c r="B71" s="92" t="s">
        <v>356</v>
      </c>
      <c r="C71" s="23">
        <v>0</v>
      </c>
      <c r="D71" s="23">
        <v>0</v>
      </c>
      <c r="E71" s="23">
        <v>0</v>
      </c>
      <c r="F71" s="23">
        <v>0</v>
      </c>
      <c r="G71" s="23">
        <v>0</v>
      </c>
      <c r="H71" s="23">
        <v>0</v>
      </c>
      <c r="I71" s="23">
        <v>0</v>
      </c>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119"/>
      <c r="AV71" s="80"/>
      <c r="AX71" s="120"/>
      <c r="AY71" s="121"/>
    </row>
    <row r="72" spans="1:51" ht="15.75" customHeight="1" thickBot="1" x14ac:dyDescent="0.3">
      <c r="A72" s="6">
        <v>61</v>
      </c>
      <c r="B72" s="92" t="s">
        <v>357</v>
      </c>
      <c r="C72" s="23">
        <v>0</v>
      </c>
      <c r="D72" s="23">
        <v>0</v>
      </c>
      <c r="E72" s="23">
        <v>0</v>
      </c>
      <c r="F72" s="23">
        <v>0</v>
      </c>
      <c r="G72" s="23">
        <v>0</v>
      </c>
      <c r="H72" s="23">
        <v>0</v>
      </c>
      <c r="I72" s="23">
        <v>0</v>
      </c>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119"/>
      <c r="AV72" s="80"/>
      <c r="AX72" s="120"/>
      <c r="AY72" s="121"/>
    </row>
    <row r="73" spans="1:51" ht="15.75" customHeight="1" thickBot="1" x14ac:dyDescent="0.3">
      <c r="A73" s="6">
        <v>62</v>
      </c>
      <c r="B73" s="92" t="s">
        <v>358</v>
      </c>
      <c r="C73" s="23">
        <v>0</v>
      </c>
      <c r="D73" s="23">
        <v>0</v>
      </c>
      <c r="E73" s="23">
        <v>0</v>
      </c>
      <c r="F73" s="23">
        <v>0</v>
      </c>
      <c r="G73" s="23">
        <v>0</v>
      </c>
      <c r="H73" s="23">
        <v>0</v>
      </c>
      <c r="I73" s="23">
        <v>0</v>
      </c>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119"/>
      <c r="AV73" s="80"/>
      <c r="AX73" s="120"/>
      <c r="AY73" s="121"/>
    </row>
    <row r="74" spans="1:51" ht="15.75" customHeight="1" thickBot="1" x14ac:dyDescent="0.3">
      <c r="A74" s="6">
        <v>63</v>
      </c>
      <c r="B74" s="92" t="s">
        <v>359</v>
      </c>
      <c r="C74" s="23">
        <v>0</v>
      </c>
      <c r="D74" s="23">
        <v>0</v>
      </c>
      <c r="E74" s="23">
        <v>0</v>
      </c>
      <c r="F74" s="23">
        <v>0</v>
      </c>
      <c r="G74" s="23">
        <v>0</v>
      </c>
      <c r="H74" s="23">
        <v>0</v>
      </c>
      <c r="I74" s="23">
        <v>0</v>
      </c>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119"/>
      <c r="AV74" s="80"/>
      <c r="AX74" s="120"/>
      <c r="AY74" s="121"/>
    </row>
    <row r="75" spans="1:51" ht="15.75" customHeight="1" thickBot="1" x14ac:dyDescent="0.3">
      <c r="A75" s="6">
        <v>64</v>
      </c>
      <c r="B75" s="92" t="s">
        <v>360</v>
      </c>
      <c r="C75" s="23">
        <v>0</v>
      </c>
      <c r="D75" s="23">
        <v>0</v>
      </c>
      <c r="E75" s="23">
        <v>0</v>
      </c>
      <c r="F75" s="23">
        <v>0</v>
      </c>
      <c r="G75" s="23">
        <v>0</v>
      </c>
      <c r="H75" s="23">
        <v>0</v>
      </c>
      <c r="I75" s="23">
        <v>0</v>
      </c>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119"/>
      <c r="AV75" s="80"/>
      <c r="AX75" s="120"/>
      <c r="AY75" s="121"/>
    </row>
    <row r="76" spans="1:51" ht="15.75" customHeight="1" thickBot="1" x14ac:dyDescent="0.3">
      <c r="A76" s="6">
        <v>65</v>
      </c>
      <c r="B76" s="92" t="s">
        <v>361</v>
      </c>
      <c r="C76" s="23">
        <v>0</v>
      </c>
      <c r="D76" s="23">
        <v>0</v>
      </c>
      <c r="E76" s="23">
        <v>0</v>
      </c>
      <c r="F76" s="23">
        <v>0</v>
      </c>
      <c r="G76" s="23">
        <v>0</v>
      </c>
      <c r="H76" s="23">
        <v>0</v>
      </c>
      <c r="I76" s="23">
        <v>0</v>
      </c>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119"/>
      <c r="AV76" s="80"/>
      <c r="AX76" s="120"/>
      <c r="AY76" s="121"/>
    </row>
    <row r="77" spans="1:51" ht="15.75" customHeight="1" thickBot="1" x14ac:dyDescent="0.3">
      <c r="A77" s="6">
        <v>66</v>
      </c>
      <c r="B77" s="92" t="s">
        <v>362</v>
      </c>
      <c r="C77" s="23">
        <v>0</v>
      </c>
      <c r="D77" s="23">
        <v>0</v>
      </c>
      <c r="E77" s="23">
        <v>0</v>
      </c>
      <c r="F77" s="23">
        <v>0</v>
      </c>
      <c r="G77" s="23">
        <v>0</v>
      </c>
      <c r="H77" s="23">
        <v>0</v>
      </c>
      <c r="I77" s="23">
        <v>0</v>
      </c>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119"/>
      <c r="AV77" s="80"/>
      <c r="AX77" s="120"/>
      <c r="AY77" s="121"/>
    </row>
    <row r="78" spans="1:51" ht="15.75" customHeight="1" thickBot="1" x14ac:dyDescent="0.3">
      <c r="A78" s="6">
        <v>67</v>
      </c>
      <c r="B78" s="92" t="s">
        <v>363</v>
      </c>
      <c r="C78" s="23">
        <v>0</v>
      </c>
      <c r="D78" s="23">
        <v>0</v>
      </c>
      <c r="E78" s="23">
        <v>0</v>
      </c>
      <c r="F78" s="23">
        <v>0</v>
      </c>
      <c r="G78" s="23">
        <v>0</v>
      </c>
      <c r="H78" s="23">
        <v>0</v>
      </c>
      <c r="I78" s="23">
        <v>0</v>
      </c>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119"/>
      <c r="AV78" s="80"/>
      <c r="AX78" s="120"/>
      <c r="AY78" s="121"/>
    </row>
    <row r="79" spans="1:51" ht="15.75" customHeight="1" thickBot="1" x14ac:dyDescent="0.3">
      <c r="A79" s="6">
        <v>68</v>
      </c>
      <c r="B79" s="92" t="s">
        <v>364</v>
      </c>
      <c r="C79" s="23">
        <v>0</v>
      </c>
      <c r="D79" s="23">
        <v>0</v>
      </c>
      <c r="E79" s="23">
        <v>0</v>
      </c>
      <c r="F79" s="23">
        <v>0</v>
      </c>
      <c r="G79" s="23">
        <v>0</v>
      </c>
      <c r="H79" s="23">
        <v>0</v>
      </c>
      <c r="I79" s="23">
        <v>0</v>
      </c>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119"/>
      <c r="AV79" s="80"/>
      <c r="AX79" s="120"/>
      <c r="AY79" s="121"/>
    </row>
    <row r="80" spans="1:51" ht="15.75" customHeight="1" thickBot="1" x14ac:dyDescent="0.3">
      <c r="A80" s="6">
        <v>69</v>
      </c>
      <c r="B80" s="92" t="s">
        <v>365</v>
      </c>
      <c r="C80" s="23">
        <v>0</v>
      </c>
      <c r="D80" s="23">
        <v>0</v>
      </c>
      <c r="E80" s="23">
        <v>0</v>
      </c>
      <c r="F80" s="23">
        <v>0</v>
      </c>
      <c r="G80" s="23">
        <v>0</v>
      </c>
      <c r="H80" s="23">
        <v>0</v>
      </c>
      <c r="I80" s="23">
        <v>0</v>
      </c>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119"/>
      <c r="AV80" s="80"/>
      <c r="AX80" s="120"/>
      <c r="AY80" s="121"/>
    </row>
    <row r="81" spans="1:51" ht="15.75" customHeight="1" thickBot="1" x14ac:dyDescent="0.3">
      <c r="A81" s="6">
        <v>70</v>
      </c>
      <c r="B81" s="92" t="s">
        <v>366</v>
      </c>
      <c r="C81" s="23">
        <v>0</v>
      </c>
      <c r="D81" s="23">
        <v>0</v>
      </c>
      <c r="E81" s="23">
        <v>0</v>
      </c>
      <c r="F81" s="23">
        <v>0</v>
      </c>
      <c r="G81" s="23">
        <v>0</v>
      </c>
      <c r="H81" s="23">
        <v>0</v>
      </c>
      <c r="I81" s="23">
        <v>0</v>
      </c>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119"/>
      <c r="AV81" s="80"/>
      <c r="AX81" s="120"/>
      <c r="AY81" s="121"/>
    </row>
    <row r="82" spans="1:51" ht="15.75" customHeight="1" thickBot="1" x14ac:dyDescent="0.3">
      <c r="A82" s="6">
        <v>71</v>
      </c>
      <c r="B82" s="92" t="s">
        <v>367</v>
      </c>
      <c r="C82" s="23">
        <v>0</v>
      </c>
      <c r="D82" s="23">
        <v>0</v>
      </c>
      <c r="E82" s="23">
        <v>0</v>
      </c>
      <c r="F82" s="23">
        <v>0</v>
      </c>
      <c r="G82" s="23">
        <v>0</v>
      </c>
      <c r="H82" s="23">
        <v>0</v>
      </c>
      <c r="I82" s="23">
        <v>0</v>
      </c>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119"/>
      <c r="AV82" s="80"/>
      <c r="AX82" s="120"/>
      <c r="AY82" s="121"/>
    </row>
    <row r="83" spans="1:51" ht="15.75" customHeight="1" thickBot="1" x14ac:dyDescent="0.3">
      <c r="A83" s="6">
        <v>72</v>
      </c>
      <c r="B83" s="92" t="s">
        <v>368</v>
      </c>
      <c r="C83" s="23">
        <v>0</v>
      </c>
      <c r="D83" s="23">
        <v>0</v>
      </c>
      <c r="E83" s="23">
        <v>0</v>
      </c>
      <c r="F83" s="23">
        <v>0</v>
      </c>
      <c r="G83" s="23">
        <v>0</v>
      </c>
      <c r="H83" s="23">
        <v>0</v>
      </c>
      <c r="I83" s="23">
        <v>0</v>
      </c>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119"/>
      <c r="AV83" s="80"/>
      <c r="AX83" s="120"/>
      <c r="AY83" s="121"/>
    </row>
    <row r="84" spans="1:51" ht="15.75" customHeight="1" thickBot="1" x14ac:dyDescent="0.3">
      <c r="A84" s="6">
        <v>73</v>
      </c>
      <c r="B84" s="92" t="s">
        <v>369</v>
      </c>
      <c r="C84" s="23">
        <v>0</v>
      </c>
      <c r="D84" s="23">
        <v>0</v>
      </c>
      <c r="E84" s="23">
        <v>0</v>
      </c>
      <c r="F84" s="23">
        <v>0</v>
      </c>
      <c r="G84" s="23">
        <v>0</v>
      </c>
      <c r="H84" s="23">
        <v>0</v>
      </c>
      <c r="I84" s="23">
        <v>0</v>
      </c>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119"/>
      <c r="AV84" s="80"/>
      <c r="AX84" s="120"/>
      <c r="AY84" s="121"/>
    </row>
    <row r="85" spans="1:51" ht="15.75" customHeight="1" thickBot="1" x14ac:dyDescent="0.3">
      <c r="A85" s="6">
        <v>74</v>
      </c>
      <c r="B85" s="92" t="s">
        <v>370</v>
      </c>
      <c r="C85" s="23">
        <v>0</v>
      </c>
      <c r="D85" s="23">
        <v>0</v>
      </c>
      <c r="E85" s="23">
        <v>0</v>
      </c>
      <c r="F85" s="23">
        <v>0</v>
      </c>
      <c r="G85" s="23">
        <v>0</v>
      </c>
      <c r="H85" s="23">
        <v>0</v>
      </c>
      <c r="I85" s="23">
        <v>0</v>
      </c>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119"/>
      <c r="AV85" s="80"/>
      <c r="AX85" s="120"/>
      <c r="AY85" s="121"/>
    </row>
    <row r="86" spans="1:51" ht="15.75" customHeight="1" thickBot="1" x14ac:dyDescent="0.3">
      <c r="A86" s="6">
        <v>75</v>
      </c>
      <c r="B86" s="92" t="s">
        <v>371</v>
      </c>
      <c r="C86" s="23">
        <v>0</v>
      </c>
      <c r="D86" s="23">
        <v>0</v>
      </c>
      <c r="E86" s="23">
        <v>0</v>
      </c>
      <c r="F86" s="23">
        <v>0</v>
      </c>
      <c r="G86" s="23">
        <v>0</v>
      </c>
      <c r="H86" s="23">
        <v>0</v>
      </c>
      <c r="I86" s="23">
        <v>0</v>
      </c>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119"/>
      <c r="AV86" s="80"/>
      <c r="AX86" s="120"/>
      <c r="AY86" s="121"/>
    </row>
    <row r="87" spans="1:51" ht="15.75" customHeight="1" thickBot="1" x14ac:dyDescent="0.3">
      <c r="A87" s="6">
        <v>76</v>
      </c>
      <c r="B87" s="92" t="s">
        <v>372</v>
      </c>
      <c r="C87" s="23">
        <v>0</v>
      </c>
      <c r="D87" s="23">
        <v>0</v>
      </c>
      <c r="E87" s="23">
        <v>0</v>
      </c>
      <c r="F87" s="23">
        <v>0</v>
      </c>
      <c r="G87" s="23">
        <v>0</v>
      </c>
      <c r="H87" s="23">
        <v>0</v>
      </c>
      <c r="I87" s="23">
        <v>0</v>
      </c>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119"/>
      <c r="AV87" s="80"/>
      <c r="AX87" s="120"/>
      <c r="AY87" s="121"/>
    </row>
    <row r="88" spans="1:51" ht="15.75" customHeight="1" thickBot="1" x14ac:dyDescent="0.3">
      <c r="A88" s="6">
        <v>77</v>
      </c>
      <c r="B88" s="92" t="s">
        <v>373</v>
      </c>
      <c r="C88" s="23">
        <v>0</v>
      </c>
      <c r="D88" s="23">
        <v>0</v>
      </c>
      <c r="E88" s="23">
        <v>0</v>
      </c>
      <c r="F88" s="23">
        <v>0</v>
      </c>
      <c r="G88" s="23">
        <v>0</v>
      </c>
      <c r="H88" s="23">
        <v>0</v>
      </c>
      <c r="I88" s="23">
        <v>0</v>
      </c>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119"/>
      <c r="AV88" s="80"/>
      <c r="AX88" s="120"/>
      <c r="AY88" s="121"/>
    </row>
    <row r="89" spans="1:51" ht="15.75" customHeight="1" thickBot="1" x14ac:dyDescent="0.3">
      <c r="A89" s="6">
        <v>78</v>
      </c>
      <c r="B89" s="92" t="s">
        <v>374</v>
      </c>
      <c r="C89" s="23">
        <v>0</v>
      </c>
      <c r="D89" s="23">
        <v>0</v>
      </c>
      <c r="E89" s="23">
        <v>0</v>
      </c>
      <c r="F89" s="23">
        <v>0</v>
      </c>
      <c r="G89" s="23">
        <v>0</v>
      </c>
      <c r="H89" s="23">
        <v>0</v>
      </c>
      <c r="I89" s="23">
        <v>0</v>
      </c>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119"/>
      <c r="AV89" s="80"/>
      <c r="AX89" s="120"/>
      <c r="AY89" s="121"/>
    </row>
    <row r="90" spans="1:51" ht="15.75" customHeight="1" thickBot="1" x14ac:dyDescent="0.3">
      <c r="A90" s="6">
        <v>79</v>
      </c>
      <c r="B90" s="92" t="s">
        <v>375</v>
      </c>
      <c r="C90" s="23">
        <v>0</v>
      </c>
      <c r="D90" s="23">
        <v>0</v>
      </c>
      <c r="E90" s="23">
        <v>0</v>
      </c>
      <c r="F90" s="23">
        <v>0</v>
      </c>
      <c r="G90" s="23">
        <v>0</v>
      </c>
      <c r="H90" s="23">
        <v>0</v>
      </c>
      <c r="I90" s="23">
        <v>0</v>
      </c>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119"/>
      <c r="AV90" s="80"/>
      <c r="AX90" s="120"/>
      <c r="AY90" s="121"/>
    </row>
    <row r="91" spans="1:51" ht="15.75" customHeight="1" thickBot="1" x14ac:dyDescent="0.3">
      <c r="A91" s="6">
        <v>80</v>
      </c>
      <c r="B91" s="92" t="s">
        <v>376</v>
      </c>
      <c r="C91" s="23">
        <v>0</v>
      </c>
      <c r="D91" s="23">
        <v>0</v>
      </c>
      <c r="E91" s="23">
        <v>0</v>
      </c>
      <c r="F91" s="23">
        <v>0</v>
      </c>
      <c r="G91" s="23">
        <v>0</v>
      </c>
      <c r="H91" s="23">
        <v>0</v>
      </c>
      <c r="I91" s="23">
        <v>0</v>
      </c>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119"/>
      <c r="AV91" s="80"/>
      <c r="AX91" s="120"/>
      <c r="AY91" s="121"/>
    </row>
    <row r="92" spans="1:51" ht="15.75" customHeight="1" thickBot="1" x14ac:dyDescent="0.3">
      <c r="A92" s="6">
        <v>81</v>
      </c>
      <c r="B92" s="92" t="s">
        <v>377</v>
      </c>
      <c r="C92" s="23">
        <v>0</v>
      </c>
      <c r="D92" s="23">
        <v>0</v>
      </c>
      <c r="E92" s="23">
        <v>0</v>
      </c>
      <c r="F92" s="23">
        <v>0</v>
      </c>
      <c r="G92" s="23">
        <v>0</v>
      </c>
      <c r="H92" s="23">
        <v>0</v>
      </c>
      <c r="I92" s="23">
        <v>0</v>
      </c>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119"/>
      <c r="AV92" s="80"/>
      <c r="AX92" s="120"/>
      <c r="AY92" s="121"/>
    </row>
    <row r="93" spans="1:51" ht="15.75" customHeight="1" thickBot="1" x14ac:dyDescent="0.3">
      <c r="A93" s="6">
        <v>82</v>
      </c>
      <c r="B93" s="92" t="s">
        <v>378</v>
      </c>
      <c r="C93" s="23">
        <v>0</v>
      </c>
      <c r="D93" s="23">
        <v>0</v>
      </c>
      <c r="E93" s="23">
        <v>0</v>
      </c>
      <c r="F93" s="23">
        <v>0</v>
      </c>
      <c r="G93" s="23">
        <v>0</v>
      </c>
      <c r="H93" s="23">
        <v>0</v>
      </c>
      <c r="I93" s="23">
        <v>0</v>
      </c>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119"/>
      <c r="AV93" s="80"/>
      <c r="AX93" s="120"/>
      <c r="AY93" s="121"/>
    </row>
    <row r="94" spans="1:51" ht="15.75" customHeight="1" thickBot="1" x14ac:dyDescent="0.3">
      <c r="A94" s="6">
        <v>83</v>
      </c>
      <c r="B94" s="92" t="s">
        <v>379</v>
      </c>
      <c r="C94" s="23">
        <v>0</v>
      </c>
      <c r="D94" s="23">
        <v>0</v>
      </c>
      <c r="E94" s="23">
        <v>0</v>
      </c>
      <c r="F94" s="23">
        <v>0</v>
      </c>
      <c r="G94" s="23">
        <v>0</v>
      </c>
      <c r="H94" s="23">
        <v>0</v>
      </c>
      <c r="I94" s="23">
        <v>0</v>
      </c>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119"/>
      <c r="AV94" s="80"/>
      <c r="AX94" s="120"/>
      <c r="AY94" s="121"/>
    </row>
    <row r="95" spans="1:51" ht="15.75" customHeight="1" thickBot="1" x14ac:dyDescent="0.3">
      <c r="A95" s="6">
        <v>84</v>
      </c>
      <c r="B95" s="92" t="s">
        <v>380</v>
      </c>
      <c r="C95" s="23">
        <v>0</v>
      </c>
      <c r="D95" s="23">
        <v>0</v>
      </c>
      <c r="E95" s="23">
        <v>0</v>
      </c>
      <c r="F95" s="23">
        <v>0</v>
      </c>
      <c r="G95" s="23">
        <v>0</v>
      </c>
      <c r="H95" s="23">
        <v>0</v>
      </c>
      <c r="I95" s="23">
        <v>0</v>
      </c>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119"/>
      <c r="AV95" s="80"/>
      <c r="AX95" s="120"/>
      <c r="AY95" s="121"/>
    </row>
    <row r="96" spans="1:51" ht="15.75" customHeight="1" thickBot="1" x14ac:dyDescent="0.3">
      <c r="A96" s="6">
        <v>85</v>
      </c>
      <c r="B96" s="92" t="s">
        <v>381</v>
      </c>
      <c r="C96" s="23">
        <v>0</v>
      </c>
      <c r="D96" s="23">
        <v>0</v>
      </c>
      <c r="E96" s="23">
        <v>0</v>
      </c>
      <c r="F96" s="23">
        <v>0</v>
      </c>
      <c r="G96" s="23">
        <v>0</v>
      </c>
      <c r="H96" s="23">
        <v>0</v>
      </c>
      <c r="I96" s="23">
        <v>0</v>
      </c>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119"/>
      <c r="AV96" s="80"/>
      <c r="AX96" s="120"/>
      <c r="AY96" s="121"/>
    </row>
    <row r="97" spans="1:51" ht="54.75" customHeight="1" thickBot="1" x14ac:dyDescent="0.3">
      <c r="A97" s="2" t="s">
        <v>99</v>
      </c>
      <c r="B97" s="3" t="s">
        <v>382</v>
      </c>
      <c r="C97" s="82" t="s">
        <v>290</v>
      </c>
      <c r="D97" s="83" t="s">
        <v>291</v>
      </c>
      <c r="E97" s="84" t="s">
        <v>292</v>
      </c>
      <c r="F97" s="85" t="s">
        <v>293</v>
      </c>
      <c r="G97" s="86" t="s">
        <v>294</v>
      </c>
      <c r="H97" s="87" t="s">
        <v>295</v>
      </c>
      <c r="I97" s="88" t="s">
        <v>296</v>
      </c>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119"/>
      <c r="AV97" s="80"/>
      <c r="AX97" s="120"/>
      <c r="AY97" s="121"/>
    </row>
    <row r="98" spans="1:51" ht="36.75" customHeight="1" thickBot="1" x14ac:dyDescent="0.3">
      <c r="A98" s="6"/>
      <c r="B98" s="9" t="s">
        <v>9</v>
      </c>
      <c r="C98" s="89" t="s">
        <v>10</v>
      </c>
      <c r="D98" s="89" t="s">
        <v>10</v>
      </c>
      <c r="E98" s="89" t="s">
        <v>10</v>
      </c>
      <c r="F98" s="89" t="s">
        <v>10</v>
      </c>
      <c r="G98" s="89" t="s">
        <v>10</v>
      </c>
      <c r="H98" s="89" t="s">
        <v>10</v>
      </c>
      <c r="I98" s="89" t="s">
        <v>10</v>
      </c>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6"/>
      <c r="AV98" s="108"/>
      <c r="AX98" s="120"/>
      <c r="AY98" s="121"/>
    </row>
    <row r="99" spans="1:51" ht="15.75" customHeight="1" thickBot="1" x14ac:dyDescent="0.3">
      <c r="A99" s="6">
        <v>86</v>
      </c>
      <c r="B99" s="92" t="s">
        <v>383</v>
      </c>
      <c r="C99" s="23">
        <v>0</v>
      </c>
      <c r="D99" s="23">
        <v>0</v>
      </c>
      <c r="E99" s="23">
        <v>0</v>
      </c>
      <c r="F99" s="23">
        <v>0</v>
      </c>
      <c r="G99" s="23">
        <v>0</v>
      </c>
      <c r="H99" s="23">
        <v>0</v>
      </c>
      <c r="I99" s="23">
        <v>0</v>
      </c>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119"/>
      <c r="AV99" s="80"/>
      <c r="AX99" s="120"/>
      <c r="AY99" s="121"/>
    </row>
    <row r="100" spans="1:51" ht="15.75" customHeight="1" thickBot="1" x14ac:dyDescent="0.3">
      <c r="A100" s="6">
        <v>87</v>
      </c>
      <c r="B100" s="92" t="s">
        <v>384</v>
      </c>
      <c r="C100" s="23">
        <v>0</v>
      </c>
      <c r="D100" s="23">
        <v>0</v>
      </c>
      <c r="E100" s="23">
        <v>0</v>
      </c>
      <c r="F100" s="23">
        <v>0</v>
      </c>
      <c r="G100" s="23">
        <v>0</v>
      </c>
      <c r="H100" s="23">
        <v>0</v>
      </c>
      <c r="I100" s="23">
        <v>0</v>
      </c>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119"/>
      <c r="AV100" s="80"/>
      <c r="AX100" s="120"/>
      <c r="AY100" s="121"/>
    </row>
    <row r="101" spans="1:51" ht="15.75" customHeight="1" thickBot="1" x14ac:dyDescent="0.3">
      <c r="A101" s="6">
        <f t="shared" ref="A101:A112" si="1">+A100+1</f>
        <v>88</v>
      </c>
      <c r="B101" s="92" t="s">
        <v>385</v>
      </c>
      <c r="C101" s="23">
        <v>0</v>
      </c>
      <c r="D101" s="23">
        <v>0</v>
      </c>
      <c r="E101" s="23">
        <v>0</v>
      </c>
      <c r="F101" s="23">
        <v>0</v>
      </c>
      <c r="G101" s="23">
        <v>0</v>
      </c>
      <c r="H101" s="23">
        <v>0</v>
      </c>
      <c r="I101" s="23">
        <v>0</v>
      </c>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119"/>
      <c r="AV101" s="80"/>
      <c r="AX101" s="120"/>
      <c r="AY101" s="121"/>
    </row>
    <row r="102" spans="1:51" ht="15.75" customHeight="1" thickBot="1" x14ac:dyDescent="0.3">
      <c r="A102" s="6">
        <f t="shared" si="1"/>
        <v>89</v>
      </c>
      <c r="B102" s="92" t="s">
        <v>386</v>
      </c>
      <c r="C102" s="23">
        <v>0</v>
      </c>
      <c r="D102" s="23">
        <v>0</v>
      </c>
      <c r="E102" s="23">
        <v>0</v>
      </c>
      <c r="F102" s="23">
        <v>0</v>
      </c>
      <c r="G102" s="23">
        <v>0</v>
      </c>
      <c r="H102" s="23">
        <v>0</v>
      </c>
      <c r="I102" s="23">
        <v>0</v>
      </c>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119"/>
      <c r="AV102" s="80"/>
      <c r="AX102" s="120"/>
      <c r="AY102" s="121"/>
    </row>
    <row r="103" spans="1:51" ht="15.75" customHeight="1" thickBot="1" x14ac:dyDescent="0.3">
      <c r="A103" s="6">
        <f t="shared" si="1"/>
        <v>90</v>
      </c>
      <c r="B103" s="92" t="s">
        <v>387</v>
      </c>
      <c r="C103" s="23">
        <v>0</v>
      </c>
      <c r="D103" s="23">
        <v>0</v>
      </c>
      <c r="E103" s="23">
        <v>0</v>
      </c>
      <c r="F103" s="23">
        <v>0</v>
      </c>
      <c r="G103" s="23">
        <v>0</v>
      </c>
      <c r="H103" s="23">
        <v>0</v>
      </c>
      <c r="I103" s="23">
        <v>0</v>
      </c>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119"/>
      <c r="AV103" s="80"/>
      <c r="AX103" s="120"/>
      <c r="AY103" s="121"/>
    </row>
    <row r="104" spans="1:51" ht="15.75" customHeight="1" thickBot="1" x14ac:dyDescent="0.3">
      <c r="A104" s="6">
        <f t="shared" si="1"/>
        <v>91</v>
      </c>
      <c r="B104" s="92" t="s">
        <v>388</v>
      </c>
      <c r="C104" s="23">
        <v>0</v>
      </c>
      <c r="D104" s="23">
        <v>0</v>
      </c>
      <c r="E104" s="23">
        <v>0</v>
      </c>
      <c r="F104" s="23">
        <v>0</v>
      </c>
      <c r="G104" s="23">
        <v>0</v>
      </c>
      <c r="H104" s="23">
        <v>0</v>
      </c>
      <c r="I104" s="23">
        <v>0</v>
      </c>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119"/>
      <c r="AV104" s="80"/>
      <c r="AX104" s="120"/>
      <c r="AY104" s="121"/>
    </row>
    <row r="105" spans="1:51" ht="15.75" customHeight="1" thickBot="1" x14ac:dyDescent="0.3">
      <c r="A105" s="6">
        <f t="shared" si="1"/>
        <v>92</v>
      </c>
      <c r="B105" s="92" t="s">
        <v>389</v>
      </c>
      <c r="C105" s="23">
        <v>0</v>
      </c>
      <c r="D105" s="23">
        <v>0</v>
      </c>
      <c r="E105" s="23">
        <v>0</v>
      </c>
      <c r="F105" s="23">
        <v>0</v>
      </c>
      <c r="G105" s="23">
        <v>0</v>
      </c>
      <c r="H105" s="23">
        <v>0</v>
      </c>
      <c r="I105" s="23">
        <v>0</v>
      </c>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119"/>
      <c r="AV105" s="80"/>
      <c r="AX105" s="120"/>
      <c r="AY105" s="121"/>
    </row>
    <row r="106" spans="1:51" ht="15.75" customHeight="1" thickBot="1" x14ac:dyDescent="0.3">
      <c r="A106" s="6">
        <f t="shared" si="1"/>
        <v>93</v>
      </c>
      <c r="B106" s="92" t="s">
        <v>390</v>
      </c>
      <c r="C106" s="23">
        <v>0</v>
      </c>
      <c r="D106" s="23">
        <v>0</v>
      </c>
      <c r="E106" s="23">
        <v>0</v>
      </c>
      <c r="F106" s="23">
        <v>0</v>
      </c>
      <c r="G106" s="23">
        <v>0</v>
      </c>
      <c r="H106" s="23">
        <v>0</v>
      </c>
      <c r="I106" s="23">
        <v>0</v>
      </c>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119"/>
      <c r="AV106" s="80"/>
      <c r="AX106" s="120"/>
      <c r="AY106" s="121"/>
    </row>
    <row r="107" spans="1:51" ht="15.75" customHeight="1" thickBot="1" x14ac:dyDescent="0.3">
      <c r="A107" s="6">
        <f t="shared" si="1"/>
        <v>94</v>
      </c>
      <c r="B107" s="92" t="s">
        <v>391</v>
      </c>
      <c r="C107" s="23">
        <v>0</v>
      </c>
      <c r="D107" s="23">
        <v>0</v>
      </c>
      <c r="E107" s="23">
        <v>0</v>
      </c>
      <c r="F107" s="23">
        <v>0</v>
      </c>
      <c r="G107" s="23">
        <v>0</v>
      </c>
      <c r="H107" s="23">
        <v>0</v>
      </c>
      <c r="I107" s="23">
        <v>0</v>
      </c>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119"/>
      <c r="AV107" s="80"/>
      <c r="AX107" s="120"/>
      <c r="AY107" s="121"/>
    </row>
    <row r="108" spans="1:51" ht="15.75" customHeight="1" thickBot="1" x14ac:dyDescent="0.3">
      <c r="A108" s="6">
        <f t="shared" si="1"/>
        <v>95</v>
      </c>
      <c r="B108" s="92" t="s">
        <v>392</v>
      </c>
      <c r="C108" s="23">
        <v>0</v>
      </c>
      <c r="D108" s="23">
        <v>0</v>
      </c>
      <c r="E108" s="23">
        <v>0</v>
      </c>
      <c r="F108" s="23">
        <v>0</v>
      </c>
      <c r="G108" s="23">
        <v>0</v>
      </c>
      <c r="H108" s="23">
        <v>0</v>
      </c>
      <c r="I108" s="23">
        <v>0</v>
      </c>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119"/>
      <c r="AV108" s="80"/>
      <c r="AX108" s="120"/>
      <c r="AY108" s="121"/>
    </row>
    <row r="109" spans="1:51" ht="15.75" customHeight="1" thickBot="1" x14ac:dyDescent="0.3">
      <c r="A109" s="6">
        <f t="shared" si="1"/>
        <v>96</v>
      </c>
      <c r="B109" s="92" t="s">
        <v>393</v>
      </c>
      <c r="C109" s="23">
        <v>0</v>
      </c>
      <c r="D109" s="23">
        <v>0</v>
      </c>
      <c r="E109" s="23">
        <v>0</v>
      </c>
      <c r="F109" s="23">
        <v>0</v>
      </c>
      <c r="G109" s="23">
        <v>0</v>
      </c>
      <c r="H109" s="23">
        <v>0</v>
      </c>
      <c r="I109" s="23">
        <v>0</v>
      </c>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119"/>
      <c r="AV109" s="80"/>
      <c r="AX109" s="120"/>
      <c r="AY109" s="121"/>
    </row>
    <row r="110" spans="1:51" ht="15.75" customHeight="1" thickBot="1" x14ac:dyDescent="0.3">
      <c r="A110" s="6">
        <f t="shared" si="1"/>
        <v>97</v>
      </c>
      <c r="B110" s="92" t="s">
        <v>394</v>
      </c>
      <c r="C110" s="23">
        <v>0</v>
      </c>
      <c r="D110" s="23">
        <v>0</v>
      </c>
      <c r="E110" s="23">
        <v>0</v>
      </c>
      <c r="F110" s="23">
        <v>0</v>
      </c>
      <c r="G110" s="23">
        <v>0</v>
      </c>
      <c r="H110" s="23">
        <v>0</v>
      </c>
      <c r="I110" s="23">
        <v>0</v>
      </c>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119"/>
      <c r="AV110" s="80"/>
      <c r="AX110" s="120"/>
      <c r="AY110" s="121"/>
    </row>
    <row r="111" spans="1:51" ht="15.75" customHeight="1" thickBot="1" x14ac:dyDescent="0.3">
      <c r="A111" s="6">
        <f t="shared" si="1"/>
        <v>98</v>
      </c>
      <c r="B111" s="92" t="s">
        <v>395</v>
      </c>
      <c r="C111" s="23">
        <v>0</v>
      </c>
      <c r="D111" s="23">
        <v>0</v>
      </c>
      <c r="E111" s="23">
        <v>0</v>
      </c>
      <c r="F111" s="23">
        <v>0</v>
      </c>
      <c r="G111" s="23">
        <v>0</v>
      </c>
      <c r="H111" s="23">
        <v>0</v>
      </c>
      <c r="I111" s="23">
        <v>0</v>
      </c>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119"/>
      <c r="AV111" s="80"/>
      <c r="AX111" s="120"/>
      <c r="AY111" s="121"/>
    </row>
    <row r="112" spans="1:51" ht="15.75" customHeight="1" thickBot="1" x14ac:dyDescent="0.3">
      <c r="A112" s="6">
        <f t="shared" si="1"/>
        <v>99</v>
      </c>
      <c r="B112" s="92" t="s">
        <v>396</v>
      </c>
      <c r="C112" s="23">
        <v>0</v>
      </c>
      <c r="D112" s="23">
        <v>0</v>
      </c>
      <c r="E112" s="23">
        <v>0</v>
      </c>
      <c r="F112" s="23">
        <v>0</v>
      </c>
      <c r="G112" s="23">
        <v>0</v>
      </c>
      <c r="H112" s="23">
        <v>0</v>
      </c>
      <c r="I112" s="23">
        <v>0</v>
      </c>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119"/>
      <c r="AV112" s="80"/>
      <c r="AX112" s="120"/>
      <c r="AY112" s="121"/>
    </row>
    <row r="113" spans="1:51" ht="57" customHeight="1" thickBot="1" x14ac:dyDescent="0.3">
      <c r="A113" s="2" t="s">
        <v>124</v>
      </c>
      <c r="B113" s="3" t="s">
        <v>397</v>
      </c>
      <c r="C113" s="82" t="s">
        <v>290</v>
      </c>
      <c r="D113" s="83" t="s">
        <v>291</v>
      </c>
      <c r="E113" s="84" t="s">
        <v>292</v>
      </c>
      <c r="F113" s="85" t="s">
        <v>293</v>
      </c>
      <c r="G113" s="86" t="s">
        <v>294</v>
      </c>
      <c r="H113" s="87" t="s">
        <v>295</v>
      </c>
      <c r="I113" s="88" t="s">
        <v>296</v>
      </c>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119"/>
      <c r="AV113" s="80"/>
      <c r="AX113" s="120"/>
      <c r="AY113" s="121"/>
    </row>
    <row r="114" spans="1:51" ht="38.25" customHeight="1" thickBot="1" x14ac:dyDescent="0.3">
      <c r="A114" s="6"/>
      <c r="B114" s="9" t="s">
        <v>9</v>
      </c>
      <c r="C114" s="89" t="s">
        <v>10</v>
      </c>
      <c r="D114" s="89" t="s">
        <v>10</v>
      </c>
      <c r="E114" s="89" t="s">
        <v>10</v>
      </c>
      <c r="F114" s="89" t="s">
        <v>10</v>
      </c>
      <c r="G114" s="89" t="s">
        <v>10</v>
      </c>
      <c r="H114" s="89" t="s">
        <v>10</v>
      </c>
      <c r="I114" s="89" t="s">
        <v>10</v>
      </c>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6"/>
      <c r="AV114" s="108"/>
      <c r="AX114" s="120"/>
      <c r="AY114" s="121"/>
    </row>
    <row r="115" spans="1:51" ht="15.75" customHeight="1" thickBot="1" x14ac:dyDescent="0.3">
      <c r="A115" s="6">
        <v>100</v>
      </c>
      <c r="B115" s="92" t="s">
        <v>398</v>
      </c>
      <c r="C115" s="23">
        <v>0</v>
      </c>
      <c r="D115" s="23">
        <v>0</v>
      </c>
      <c r="E115" s="23">
        <v>0</v>
      </c>
      <c r="F115" s="23">
        <v>0</v>
      </c>
      <c r="G115" s="23">
        <v>0</v>
      </c>
      <c r="H115" s="23">
        <v>0</v>
      </c>
      <c r="I115" s="23">
        <v>0</v>
      </c>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119"/>
      <c r="AV115" s="80"/>
      <c r="AX115" s="120"/>
      <c r="AY115" s="121"/>
    </row>
    <row r="116" spans="1:51" ht="15.75" customHeight="1" thickBot="1" x14ac:dyDescent="0.3">
      <c r="A116" s="6">
        <v>101</v>
      </c>
      <c r="B116" s="92" t="s">
        <v>399</v>
      </c>
      <c r="C116" s="23">
        <v>0</v>
      </c>
      <c r="D116" s="23">
        <v>0</v>
      </c>
      <c r="E116" s="23">
        <v>0</v>
      </c>
      <c r="F116" s="23">
        <v>0</v>
      </c>
      <c r="G116" s="23">
        <v>0</v>
      </c>
      <c r="H116" s="23">
        <v>0</v>
      </c>
      <c r="I116" s="23">
        <v>0</v>
      </c>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119"/>
      <c r="AV116" s="80"/>
      <c r="AX116" s="120"/>
      <c r="AY116" s="121"/>
    </row>
    <row r="117" spans="1:51" ht="15.75" customHeight="1" thickBot="1" x14ac:dyDescent="0.3">
      <c r="A117" s="6">
        <v>102</v>
      </c>
      <c r="B117" s="92" t="s">
        <v>400</v>
      </c>
      <c r="C117" s="23">
        <v>0</v>
      </c>
      <c r="D117" s="23">
        <v>0</v>
      </c>
      <c r="E117" s="23">
        <v>0</v>
      </c>
      <c r="F117" s="23">
        <v>0</v>
      </c>
      <c r="G117" s="23">
        <v>0</v>
      </c>
      <c r="H117" s="23">
        <v>0</v>
      </c>
      <c r="I117" s="23">
        <v>0</v>
      </c>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119"/>
      <c r="AV117" s="80"/>
      <c r="AX117" s="120"/>
      <c r="AY117" s="121"/>
    </row>
    <row r="118" spans="1:51" ht="15.75" customHeight="1" thickBot="1" x14ac:dyDescent="0.3">
      <c r="A118" s="6">
        <v>103</v>
      </c>
      <c r="B118" s="92" t="s">
        <v>401</v>
      </c>
      <c r="C118" s="23">
        <v>0</v>
      </c>
      <c r="D118" s="23">
        <v>0</v>
      </c>
      <c r="E118" s="23">
        <v>0</v>
      </c>
      <c r="F118" s="23">
        <v>0</v>
      </c>
      <c r="G118" s="23">
        <v>0</v>
      </c>
      <c r="H118" s="23">
        <v>0</v>
      </c>
      <c r="I118" s="23">
        <v>0</v>
      </c>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119"/>
      <c r="AV118" s="80"/>
      <c r="AX118" s="120"/>
      <c r="AY118" s="121"/>
    </row>
    <row r="119" spans="1:51" ht="15.75" customHeight="1" thickBot="1" x14ac:dyDescent="0.3">
      <c r="A119" s="6">
        <v>104</v>
      </c>
      <c r="B119" s="92" t="s">
        <v>159</v>
      </c>
      <c r="C119" s="23">
        <v>0</v>
      </c>
      <c r="D119" s="23">
        <v>0</v>
      </c>
      <c r="E119" s="23">
        <v>0</v>
      </c>
      <c r="F119" s="23">
        <v>0</v>
      </c>
      <c r="G119" s="23">
        <v>0</v>
      </c>
      <c r="H119" s="23">
        <v>0</v>
      </c>
      <c r="I119" s="23">
        <v>0</v>
      </c>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119"/>
      <c r="AV119" s="80"/>
      <c r="AX119" s="120"/>
      <c r="AY119" s="121"/>
    </row>
    <row r="120" spans="1:51" ht="15.75" customHeight="1" thickBot="1" x14ac:dyDescent="0.3">
      <c r="A120" s="6">
        <v>105</v>
      </c>
      <c r="B120" s="92" t="s">
        <v>402</v>
      </c>
      <c r="C120" s="23">
        <v>0</v>
      </c>
      <c r="D120" s="23">
        <v>0</v>
      </c>
      <c r="E120" s="23">
        <v>0</v>
      </c>
      <c r="F120" s="23">
        <v>0</v>
      </c>
      <c r="G120" s="23">
        <v>0</v>
      </c>
      <c r="H120" s="23">
        <v>0</v>
      </c>
      <c r="I120" s="23">
        <v>0</v>
      </c>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119"/>
      <c r="AV120" s="80"/>
      <c r="AX120" s="120"/>
      <c r="AY120" s="121"/>
    </row>
    <row r="121" spans="1:51" ht="15.75" customHeight="1" thickBot="1" x14ac:dyDescent="0.3">
      <c r="A121" s="6">
        <v>106</v>
      </c>
      <c r="B121" s="92" t="s">
        <v>403</v>
      </c>
      <c r="C121" s="23">
        <v>0</v>
      </c>
      <c r="D121" s="23">
        <v>0</v>
      </c>
      <c r="E121" s="23">
        <v>0</v>
      </c>
      <c r="F121" s="23">
        <v>0</v>
      </c>
      <c r="G121" s="23">
        <v>0</v>
      </c>
      <c r="H121" s="23">
        <v>0</v>
      </c>
      <c r="I121" s="23">
        <v>0</v>
      </c>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119"/>
      <c r="AV121" s="80"/>
      <c r="AX121" s="120"/>
      <c r="AY121" s="121"/>
    </row>
    <row r="122" spans="1:51" ht="15.75" customHeight="1" thickBot="1" x14ac:dyDescent="0.3">
      <c r="A122" s="6">
        <v>107</v>
      </c>
      <c r="B122" s="92" t="s">
        <v>404</v>
      </c>
      <c r="C122" s="23">
        <v>0</v>
      </c>
      <c r="D122" s="23">
        <v>0</v>
      </c>
      <c r="E122" s="23">
        <v>0</v>
      </c>
      <c r="F122" s="23">
        <v>0</v>
      </c>
      <c r="G122" s="23">
        <v>0</v>
      </c>
      <c r="H122" s="23">
        <v>0</v>
      </c>
      <c r="I122" s="23">
        <v>0</v>
      </c>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119"/>
      <c r="AV122" s="80"/>
      <c r="AX122" s="120"/>
      <c r="AY122" s="121"/>
    </row>
    <row r="123" spans="1:51" ht="15.75" customHeight="1" thickBot="1" x14ac:dyDescent="0.3">
      <c r="A123" s="6">
        <v>108</v>
      </c>
      <c r="B123" s="92" t="s">
        <v>405</v>
      </c>
      <c r="C123" s="23">
        <v>0</v>
      </c>
      <c r="D123" s="23">
        <v>0</v>
      </c>
      <c r="E123" s="23">
        <v>0</v>
      </c>
      <c r="F123" s="23">
        <v>0</v>
      </c>
      <c r="G123" s="23">
        <v>0</v>
      </c>
      <c r="H123" s="23">
        <v>0</v>
      </c>
      <c r="I123" s="23">
        <v>0</v>
      </c>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119"/>
      <c r="AV123" s="80"/>
      <c r="AX123" s="120"/>
      <c r="AY123" s="121"/>
    </row>
    <row r="124" spans="1:51" ht="15.75" customHeight="1" thickBot="1" x14ac:dyDescent="0.3">
      <c r="A124" s="6">
        <v>109</v>
      </c>
      <c r="B124" s="92" t="s">
        <v>406</v>
      </c>
      <c r="C124" s="23">
        <v>0</v>
      </c>
      <c r="D124" s="23">
        <v>0</v>
      </c>
      <c r="E124" s="23">
        <v>0</v>
      </c>
      <c r="F124" s="23">
        <v>0</v>
      </c>
      <c r="G124" s="23">
        <v>0</v>
      </c>
      <c r="H124" s="23">
        <v>0</v>
      </c>
      <c r="I124" s="23">
        <v>0</v>
      </c>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119"/>
      <c r="AV124" s="80"/>
      <c r="AX124" s="120"/>
      <c r="AY124" s="121"/>
    </row>
    <row r="125" spans="1:51" ht="15.75" customHeight="1" thickBot="1" x14ac:dyDescent="0.3">
      <c r="A125" s="6">
        <v>110</v>
      </c>
      <c r="B125" s="92" t="s">
        <v>407</v>
      </c>
      <c r="C125" s="23">
        <v>0</v>
      </c>
      <c r="D125" s="23">
        <v>0</v>
      </c>
      <c r="E125" s="23">
        <v>0</v>
      </c>
      <c r="F125" s="23">
        <v>0</v>
      </c>
      <c r="G125" s="23">
        <v>0</v>
      </c>
      <c r="H125" s="23">
        <v>0</v>
      </c>
      <c r="I125" s="23">
        <v>0</v>
      </c>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119"/>
      <c r="AV125" s="80"/>
      <c r="AX125" s="120"/>
      <c r="AY125" s="121"/>
    </row>
    <row r="126" spans="1:51" ht="15.75" customHeight="1" thickBot="1" x14ac:dyDescent="0.3">
      <c r="A126" s="6">
        <v>111</v>
      </c>
      <c r="B126" s="92" t="s">
        <v>408</v>
      </c>
      <c r="C126" s="23">
        <v>0</v>
      </c>
      <c r="D126" s="23">
        <v>0</v>
      </c>
      <c r="E126" s="23">
        <v>0</v>
      </c>
      <c r="F126" s="23">
        <v>0</v>
      </c>
      <c r="G126" s="23">
        <v>0</v>
      </c>
      <c r="H126" s="23">
        <v>0</v>
      </c>
      <c r="I126" s="23">
        <v>0</v>
      </c>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119"/>
      <c r="AV126" s="80"/>
      <c r="AX126" s="120"/>
      <c r="AY126" s="121"/>
    </row>
    <row r="127" spans="1:51" ht="15.75" customHeight="1" thickBot="1" x14ac:dyDescent="0.3">
      <c r="A127" s="6">
        <v>112</v>
      </c>
      <c r="B127" s="92" t="s">
        <v>409</v>
      </c>
      <c r="C127" s="23">
        <v>0</v>
      </c>
      <c r="D127" s="23">
        <v>0</v>
      </c>
      <c r="E127" s="23">
        <v>0</v>
      </c>
      <c r="F127" s="23">
        <v>0</v>
      </c>
      <c r="G127" s="23">
        <v>0</v>
      </c>
      <c r="H127" s="23">
        <v>0</v>
      </c>
      <c r="I127" s="23">
        <v>0</v>
      </c>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119"/>
      <c r="AV127" s="80"/>
      <c r="AX127" s="120"/>
      <c r="AY127" s="121"/>
    </row>
    <row r="128" spans="1:51" ht="15.75" customHeight="1" thickBot="1" x14ac:dyDescent="0.3">
      <c r="A128" s="6">
        <v>113</v>
      </c>
      <c r="B128" s="92" t="s">
        <v>410</v>
      </c>
      <c r="C128" s="23">
        <v>0</v>
      </c>
      <c r="D128" s="23">
        <v>0</v>
      </c>
      <c r="E128" s="23">
        <v>0</v>
      </c>
      <c r="F128" s="23">
        <v>0</v>
      </c>
      <c r="G128" s="23">
        <v>0</v>
      </c>
      <c r="H128" s="23">
        <v>0</v>
      </c>
      <c r="I128" s="23">
        <v>0</v>
      </c>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119"/>
      <c r="AV128" s="80"/>
      <c r="AX128" s="120"/>
      <c r="AY128" s="121"/>
    </row>
    <row r="129" spans="1:51" ht="15.75" customHeight="1" thickBot="1" x14ac:dyDescent="0.3">
      <c r="A129" s="6">
        <v>114</v>
      </c>
      <c r="B129" s="92" t="s">
        <v>411</v>
      </c>
      <c r="C129" s="23">
        <v>0</v>
      </c>
      <c r="D129" s="23">
        <v>0</v>
      </c>
      <c r="E129" s="23">
        <v>0</v>
      </c>
      <c r="F129" s="23">
        <v>0</v>
      </c>
      <c r="G129" s="23">
        <v>0</v>
      </c>
      <c r="H129" s="23">
        <v>0</v>
      </c>
      <c r="I129" s="23">
        <v>0</v>
      </c>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119"/>
      <c r="AV129" s="80"/>
      <c r="AX129" s="120"/>
      <c r="AY129" s="121"/>
    </row>
    <row r="130" spans="1:51" ht="15.75" customHeight="1" thickBot="1" x14ac:dyDescent="0.3">
      <c r="A130" s="6">
        <v>115</v>
      </c>
      <c r="B130" s="92" t="s">
        <v>412</v>
      </c>
      <c r="C130" s="23">
        <v>0</v>
      </c>
      <c r="D130" s="23">
        <v>0</v>
      </c>
      <c r="E130" s="23">
        <v>0</v>
      </c>
      <c r="F130" s="23">
        <v>0</v>
      </c>
      <c r="G130" s="23">
        <v>0</v>
      </c>
      <c r="H130" s="23">
        <v>0</v>
      </c>
      <c r="I130" s="23">
        <v>0</v>
      </c>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119"/>
      <c r="AV130" s="80"/>
      <c r="AX130" s="120"/>
      <c r="AY130" s="121"/>
    </row>
    <row r="131" spans="1:51" ht="15.75" customHeight="1" thickBot="1" x14ac:dyDescent="0.3">
      <c r="A131" s="6">
        <v>116</v>
      </c>
      <c r="B131" s="92" t="s">
        <v>165</v>
      </c>
      <c r="C131" s="23">
        <v>0</v>
      </c>
      <c r="D131" s="23">
        <v>0</v>
      </c>
      <c r="E131" s="23">
        <v>0</v>
      </c>
      <c r="F131" s="23">
        <v>0</v>
      </c>
      <c r="G131" s="23">
        <v>0</v>
      </c>
      <c r="H131" s="23">
        <v>0</v>
      </c>
      <c r="I131" s="23">
        <v>0</v>
      </c>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119"/>
      <c r="AV131" s="80"/>
      <c r="AX131" s="120"/>
      <c r="AY131" s="121"/>
    </row>
    <row r="132" spans="1:51" ht="15.75" customHeight="1" thickBot="1" x14ac:dyDescent="0.3">
      <c r="A132" s="6">
        <v>117</v>
      </c>
      <c r="B132" s="92" t="s">
        <v>413</v>
      </c>
      <c r="C132" s="23">
        <v>0</v>
      </c>
      <c r="D132" s="23">
        <v>0</v>
      </c>
      <c r="E132" s="23">
        <v>0</v>
      </c>
      <c r="F132" s="23">
        <v>0</v>
      </c>
      <c r="G132" s="23">
        <v>0</v>
      </c>
      <c r="H132" s="23">
        <v>0</v>
      </c>
      <c r="I132" s="23">
        <v>0</v>
      </c>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119"/>
      <c r="AV132" s="80"/>
      <c r="AX132" s="120"/>
      <c r="AY132" s="121"/>
    </row>
    <row r="133" spans="1:51" ht="15.75" customHeight="1" thickBot="1" x14ac:dyDescent="0.3">
      <c r="A133" s="6">
        <v>118</v>
      </c>
      <c r="B133" s="92" t="s">
        <v>414</v>
      </c>
      <c r="C133" s="23">
        <v>0</v>
      </c>
      <c r="D133" s="23">
        <v>0</v>
      </c>
      <c r="E133" s="23">
        <v>0</v>
      </c>
      <c r="F133" s="23">
        <v>0</v>
      </c>
      <c r="G133" s="23">
        <v>0</v>
      </c>
      <c r="H133" s="23">
        <v>0</v>
      </c>
      <c r="I133" s="23">
        <v>0</v>
      </c>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119"/>
      <c r="AV133" s="80"/>
      <c r="AX133" s="120"/>
      <c r="AY133" s="121"/>
    </row>
    <row r="134" spans="1:51" ht="15.75" customHeight="1" thickBot="1" x14ac:dyDescent="0.3">
      <c r="A134" s="6">
        <v>119</v>
      </c>
      <c r="B134" s="92" t="s">
        <v>415</v>
      </c>
      <c r="C134" s="23">
        <v>0</v>
      </c>
      <c r="D134" s="23">
        <v>0</v>
      </c>
      <c r="E134" s="23">
        <v>0</v>
      </c>
      <c r="F134" s="23">
        <v>0</v>
      </c>
      <c r="G134" s="23">
        <v>0</v>
      </c>
      <c r="H134" s="23">
        <v>0</v>
      </c>
      <c r="I134" s="23">
        <v>0</v>
      </c>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119"/>
      <c r="AV134" s="80"/>
      <c r="AX134" s="120"/>
      <c r="AY134" s="121"/>
    </row>
    <row r="135" spans="1:51" ht="15.75" customHeight="1" thickBot="1" x14ac:dyDescent="0.3">
      <c r="A135" s="6">
        <v>120</v>
      </c>
      <c r="B135" s="92" t="s">
        <v>416</v>
      </c>
      <c r="C135" s="23">
        <v>0</v>
      </c>
      <c r="D135" s="23">
        <v>0</v>
      </c>
      <c r="E135" s="23">
        <v>0</v>
      </c>
      <c r="F135" s="23">
        <v>0</v>
      </c>
      <c r="G135" s="23">
        <v>0</v>
      </c>
      <c r="H135" s="23">
        <v>0</v>
      </c>
      <c r="I135" s="23">
        <v>0</v>
      </c>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119"/>
      <c r="AV135" s="80"/>
      <c r="AX135" s="120"/>
      <c r="AY135" s="121"/>
    </row>
    <row r="136" spans="1:51" ht="15.75" customHeight="1" thickBot="1" x14ac:dyDescent="0.3">
      <c r="A136" s="6">
        <v>121</v>
      </c>
      <c r="B136" s="92" t="s">
        <v>417</v>
      </c>
      <c r="C136" s="23">
        <v>0</v>
      </c>
      <c r="D136" s="23">
        <v>0</v>
      </c>
      <c r="E136" s="23">
        <v>0</v>
      </c>
      <c r="F136" s="23">
        <v>0</v>
      </c>
      <c r="G136" s="23">
        <v>0</v>
      </c>
      <c r="H136" s="23">
        <v>0</v>
      </c>
      <c r="I136" s="23">
        <v>0</v>
      </c>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119"/>
      <c r="AV136" s="80"/>
      <c r="AX136" s="120"/>
      <c r="AY136" s="121"/>
    </row>
    <row r="137" spans="1:51" ht="63" customHeight="1" thickBot="1" x14ac:dyDescent="0.3">
      <c r="A137" s="2" t="s">
        <v>136</v>
      </c>
      <c r="B137" s="3" t="s">
        <v>418</v>
      </c>
      <c r="C137" s="82" t="s">
        <v>290</v>
      </c>
      <c r="D137" s="83" t="s">
        <v>291</v>
      </c>
      <c r="E137" s="84" t="s">
        <v>292</v>
      </c>
      <c r="F137" s="85" t="s">
        <v>293</v>
      </c>
      <c r="G137" s="86" t="s">
        <v>294</v>
      </c>
      <c r="H137" s="87" t="s">
        <v>295</v>
      </c>
      <c r="I137" s="88" t="s">
        <v>296</v>
      </c>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119"/>
      <c r="AV137" s="80"/>
      <c r="AX137" s="120"/>
      <c r="AY137" s="121"/>
    </row>
    <row r="138" spans="1:51" ht="36" customHeight="1" thickBot="1" x14ac:dyDescent="0.3">
      <c r="A138" s="6"/>
      <c r="B138" s="9" t="s">
        <v>9</v>
      </c>
      <c r="C138" s="89" t="s">
        <v>10</v>
      </c>
      <c r="D138" s="89" t="s">
        <v>10</v>
      </c>
      <c r="E138" s="89" t="s">
        <v>10</v>
      </c>
      <c r="F138" s="89" t="s">
        <v>10</v>
      </c>
      <c r="G138" s="89" t="s">
        <v>10</v>
      </c>
      <c r="H138" s="89" t="s">
        <v>10</v>
      </c>
      <c r="I138" s="89" t="s">
        <v>10</v>
      </c>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6"/>
      <c r="AV138" s="108"/>
      <c r="AX138" s="120"/>
      <c r="AY138" s="121"/>
    </row>
    <row r="139" spans="1:51" ht="15.75" customHeight="1" thickBot="1" x14ac:dyDescent="0.3">
      <c r="A139" s="6">
        <v>122</v>
      </c>
      <c r="B139" s="92" t="s">
        <v>419</v>
      </c>
      <c r="C139" s="23">
        <v>0</v>
      </c>
      <c r="D139" s="23">
        <v>0</v>
      </c>
      <c r="E139" s="23">
        <v>0</v>
      </c>
      <c r="F139" s="23">
        <v>0</v>
      </c>
      <c r="G139" s="23">
        <v>0</v>
      </c>
      <c r="H139" s="23">
        <v>0</v>
      </c>
      <c r="I139" s="23">
        <v>0</v>
      </c>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119"/>
      <c r="AV139" s="80"/>
      <c r="AX139" s="120"/>
      <c r="AY139" s="121"/>
    </row>
    <row r="140" spans="1:51" ht="15.75" customHeight="1" thickBot="1" x14ac:dyDescent="0.3">
      <c r="A140" s="6">
        <v>123</v>
      </c>
      <c r="B140" s="92" t="s">
        <v>420</v>
      </c>
      <c r="C140" s="23">
        <v>0</v>
      </c>
      <c r="D140" s="23">
        <v>0</v>
      </c>
      <c r="E140" s="23">
        <v>0</v>
      </c>
      <c r="F140" s="23">
        <v>0</v>
      </c>
      <c r="G140" s="23">
        <v>0</v>
      </c>
      <c r="H140" s="23">
        <v>0</v>
      </c>
      <c r="I140" s="23">
        <v>0</v>
      </c>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119"/>
      <c r="AV140" s="80"/>
      <c r="AX140" s="120"/>
      <c r="AY140" s="121"/>
    </row>
    <row r="141" spans="1:51" ht="15.75" customHeight="1" thickBot="1" x14ac:dyDescent="0.3">
      <c r="A141" s="6">
        <v>124</v>
      </c>
      <c r="B141" s="92" t="s">
        <v>421</v>
      </c>
      <c r="C141" s="23">
        <v>0</v>
      </c>
      <c r="D141" s="23">
        <v>0</v>
      </c>
      <c r="E141" s="23">
        <v>0</v>
      </c>
      <c r="F141" s="23">
        <v>0</v>
      </c>
      <c r="G141" s="23">
        <v>0</v>
      </c>
      <c r="H141" s="23">
        <v>0</v>
      </c>
      <c r="I141" s="23">
        <v>0</v>
      </c>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119"/>
      <c r="AV141" s="80"/>
      <c r="AX141" s="120"/>
      <c r="AY141" s="121"/>
    </row>
    <row r="142" spans="1:51" ht="15.75" customHeight="1" thickBot="1" x14ac:dyDescent="0.3">
      <c r="A142" s="6">
        <v>125</v>
      </c>
      <c r="B142" s="92" t="s">
        <v>422</v>
      </c>
      <c r="C142" s="23">
        <v>0</v>
      </c>
      <c r="D142" s="23">
        <v>0</v>
      </c>
      <c r="E142" s="23">
        <v>0</v>
      </c>
      <c r="F142" s="23">
        <v>0</v>
      </c>
      <c r="G142" s="23">
        <v>0</v>
      </c>
      <c r="H142" s="23">
        <v>0</v>
      </c>
      <c r="I142" s="23">
        <v>0</v>
      </c>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119"/>
      <c r="AV142" s="80"/>
      <c r="AX142" s="120"/>
      <c r="AY142" s="121"/>
    </row>
    <row r="143" spans="1:51" ht="15.75" customHeight="1" thickBot="1" x14ac:dyDescent="0.3">
      <c r="A143" s="6">
        <v>126</v>
      </c>
      <c r="B143" s="92" t="s">
        <v>423</v>
      </c>
      <c r="C143" s="23">
        <v>0</v>
      </c>
      <c r="D143" s="23">
        <v>0</v>
      </c>
      <c r="E143" s="23">
        <v>0</v>
      </c>
      <c r="F143" s="23">
        <v>0</v>
      </c>
      <c r="G143" s="23">
        <v>0</v>
      </c>
      <c r="H143" s="23">
        <v>0</v>
      </c>
      <c r="I143" s="23">
        <v>0</v>
      </c>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119"/>
      <c r="AV143" s="80"/>
      <c r="AX143" s="120"/>
      <c r="AY143" s="121"/>
    </row>
    <row r="144" spans="1:51" ht="15.75" customHeight="1" thickBot="1" x14ac:dyDescent="0.3">
      <c r="A144" s="6">
        <v>127</v>
      </c>
      <c r="B144" s="92" t="s">
        <v>424</v>
      </c>
      <c r="C144" s="23">
        <v>0</v>
      </c>
      <c r="D144" s="23">
        <v>0</v>
      </c>
      <c r="E144" s="23">
        <v>0</v>
      </c>
      <c r="F144" s="23">
        <v>0</v>
      </c>
      <c r="G144" s="23">
        <v>0</v>
      </c>
      <c r="H144" s="23">
        <v>0</v>
      </c>
      <c r="I144" s="23">
        <v>0</v>
      </c>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119"/>
      <c r="AV144" s="80"/>
      <c r="AX144" s="120"/>
      <c r="AY144" s="121"/>
    </row>
    <row r="145" spans="1:51" ht="15.75" customHeight="1" thickBot="1" x14ac:dyDescent="0.3">
      <c r="A145" s="6">
        <v>128</v>
      </c>
      <c r="B145" s="92" t="s">
        <v>425</v>
      </c>
      <c r="C145" s="23">
        <v>0</v>
      </c>
      <c r="D145" s="23">
        <v>0</v>
      </c>
      <c r="E145" s="23">
        <v>0</v>
      </c>
      <c r="F145" s="23">
        <v>0</v>
      </c>
      <c r="G145" s="23">
        <v>0</v>
      </c>
      <c r="H145" s="23">
        <v>0</v>
      </c>
      <c r="I145" s="23">
        <v>0</v>
      </c>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119"/>
      <c r="AV145" s="80"/>
      <c r="AX145" s="120"/>
      <c r="AY145" s="121"/>
    </row>
    <row r="146" spans="1:51" ht="15.75" customHeight="1" thickBot="1" x14ac:dyDescent="0.3">
      <c r="A146" s="6">
        <v>129</v>
      </c>
      <c r="B146" s="92" t="s">
        <v>426</v>
      </c>
      <c r="C146" s="23">
        <v>0</v>
      </c>
      <c r="D146" s="23">
        <v>0</v>
      </c>
      <c r="E146" s="23">
        <v>0</v>
      </c>
      <c r="F146" s="23">
        <v>0</v>
      </c>
      <c r="G146" s="23">
        <v>0</v>
      </c>
      <c r="H146" s="23">
        <v>0</v>
      </c>
      <c r="I146" s="23">
        <v>0</v>
      </c>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119"/>
      <c r="AV146" s="80"/>
      <c r="AX146" s="120"/>
      <c r="AY146" s="121"/>
    </row>
    <row r="147" spans="1:51" ht="15.75" customHeight="1" thickBot="1" x14ac:dyDescent="0.3">
      <c r="A147" s="6">
        <v>130</v>
      </c>
      <c r="B147" s="92" t="s">
        <v>427</v>
      </c>
      <c r="C147" s="23">
        <v>0</v>
      </c>
      <c r="D147" s="23">
        <v>0</v>
      </c>
      <c r="E147" s="23">
        <v>0</v>
      </c>
      <c r="F147" s="23">
        <v>0</v>
      </c>
      <c r="G147" s="23">
        <v>0</v>
      </c>
      <c r="H147" s="23">
        <v>0</v>
      </c>
      <c r="I147" s="23">
        <v>0</v>
      </c>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119"/>
      <c r="AV147" s="80"/>
      <c r="AX147" s="120"/>
      <c r="AY147" s="121"/>
    </row>
    <row r="148" spans="1:51" ht="15.75" customHeight="1" thickBot="1" x14ac:dyDescent="0.3">
      <c r="A148" s="6">
        <v>131</v>
      </c>
      <c r="B148" s="92" t="s">
        <v>428</v>
      </c>
      <c r="C148" s="23">
        <v>0</v>
      </c>
      <c r="D148" s="23">
        <v>0</v>
      </c>
      <c r="E148" s="23">
        <v>0</v>
      </c>
      <c r="F148" s="23">
        <v>0</v>
      </c>
      <c r="G148" s="23">
        <v>0</v>
      </c>
      <c r="H148" s="23">
        <v>0</v>
      </c>
      <c r="I148" s="23">
        <v>0</v>
      </c>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119"/>
      <c r="AV148" s="80"/>
      <c r="AX148" s="120"/>
      <c r="AY148" s="121"/>
    </row>
    <row r="149" spans="1:51" ht="15.75" customHeight="1" thickBot="1" x14ac:dyDescent="0.3">
      <c r="A149" s="6">
        <v>132</v>
      </c>
      <c r="B149" s="92" t="s">
        <v>429</v>
      </c>
      <c r="C149" s="23">
        <v>0</v>
      </c>
      <c r="D149" s="23">
        <v>0</v>
      </c>
      <c r="E149" s="23">
        <v>0</v>
      </c>
      <c r="F149" s="23">
        <v>0</v>
      </c>
      <c r="G149" s="23">
        <v>0</v>
      </c>
      <c r="H149" s="23">
        <v>0</v>
      </c>
      <c r="I149" s="23">
        <v>0</v>
      </c>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119"/>
      <c r="AV149" s="80"/>
      <c r="AX149" s="120"/>
      <c r="AY149" s="121"/>
    </row>
    <row r="150" spans="1:51" ht="15.75" customHeight="1" thickBot="1" x14ac:dyDescent="0.3">
      <c r="A150" s="6">
        <v>133</v>
      </c>
      <c r="B150" s="92" t="s">
        <v>430</v>
      </c>
      <c r="C150" s="23">
        <v>0</v>
      </c>
      <c r="D150" s="23">
        <v>0</v>
      </c>
      <c r="E150" s="23">
        <v>0</v>
      </c>
      <c r="F150" s="23">
        <v>0</v>
      </c>
      <c r="G150" s="23">
        <v>0</v>
      </c>
      <c r="H150" s="23">
        <v>0</v>
      </c>
      <c r="I150" s="23">
        <v>0</v>
      </c>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119"/>
      <c r="AV150" s="80"/>
      <c r="AX150" s="120"/>
      <c r="AY150" s="121"/>
    </row>
    <row r="151" spans="1:51" ht="15.75" customHeight="1" thickBot="1" x14ac:dyDescent="0.3">
      <c r="A151" s="6">
        <v>134</v>
      </c>
      <c r="B151" s="92" t="s">
        <v>431</v>
      </c>
      <c r="C151" s="23">
        <v>0</v>
      </c>
      <c r="D151" s="23">
        <v>0</v>
      </c>
      <c r="E151" s="23">
        <v>0</v>
      </c>
      <c r="F151" s="23">
        <v>0</v>
      </c>
      <c r="G151" s="23">
        <v>0</v>
      </c>
      <c r="H151" s="23">
        <v>0</v>
      </c>
      <c r="I151" s="23">
        <v>0</v>
      </c>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119"/>
      <c r="AV151" s="80"/>
      <c r="AX151" s="120"/>
      <c r="AY151" s="121"/>
    </row>
    <row r="152" spans="1:51" ht="15.75" customHeight="1" thickBot="1" x14ac:dyDescent="0.3">
      <c r="A152" s="6">
        <v>135</v>
      </c>
      <c r="B152" s="92" t="s">
        <v>432</v>
      </c>
      <c r="C152" s="23">
        <v>0</v>
      </c>
      <c r="D152" s="23">
        <v>0</v>
      </c>
      <c r="E152" s="23">
        <v>0</v>
      </c>
      <c r="F152" s="23">
        <v>0</v>
      </c>
      <c r="G152" s="23">
        <v>0</v>
      </c>
      <c r="H152" s="23">
        <v>0</v>
      </c>
      <c r="I152" s="23">
        <v>0</v>
      </c>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119"/>
      <c r="AV152" s="80"/>
      <c r="AX152" s="120"/>
      <c r="AY152" s="121"/>
    </row>
    <row r="153" spans="1:51" ht="15.75" customHeight="1" thickBot="1" x14ac:dyDescent="0.3">
      <c r="A153" s="6">
        <v>136</v>
      </c>
      <c r="B153" s="92" t="s">
        <v>433</v>
      </c>
      <c r="C153" s="23">
        <v>0</v>
      </c>
      <c r="D153" s="23">
        <v>0</v>
      </c>
      <c r="E153" s="23">
        <v>0</v>
      </c>
      <c r="F153" s="23">
        <v>0</v>
      </c>
      <c r="G153" s="23">
        <v>0</v>
      </c>
      <c r="H153" s="23">
        <v>0</v>
      </c>
      <c r="I153" s="23">
        <v>0</v>
      </c>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119"/>
      <c r="AV153" s="80"/>
      <c r="AX153" s="120"/>
      <c r="AY153" s="121"/>
    </row>
    <row r="154" spans="1:51" ht="15.75" customHeight="1" thickBot="1" x14ac:dyDescent="0.3">
      <c r="A154" s="6">
        <v>137</v>
      </c>
      <c r="B154" s="92" t="s">
        <v>188</v>
      </c>
      <c r="C154" s="23">
        <v>0</v>
      </c>
      <c r="D154" s="23">
        <v>0</v>
      </c>
      <c r="E154" s="23">
        <v>0</v>
      </c>
      <c r="F154" s="23">
        <v>0</v>
      </c>
      <c r="G154" s="23">
        <v>0</v>
      </c>
      <c r="H154" s="23">
        <v>0</v>
      </c>
      <c r="I154" s="23">
        <v>0</v>
      </c>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119"/>
      <c r="AV154" s="80"/>
      <c r="AX154" s="120"/>
      <c r="AY154" s="121"/>
    </row>
    <row r="155" spans="1:51" ht="15.75" customHeight="1" thickBot="1" x14ac:dyDescent="0.3">
      <c r="A155" s="6">
        <v>138</v>
      </c>
      <c r="B155" s="92" t="s">
        <v>434</v>
      </c>
      <c r="C155" s="23">
        <v>0</v>
      </c>
      <c r="D155" s="23">
        <v>0</v>
      </c>
      <c r="E155" s="23">
        <v>0</v>
      </c>
      <c r="F155" s="23">
        <v>0</v>
      </c>
      <c r="G155" s="23">
        <v>0</v>
      </c>
      <c r="H155" s="23">
        <v>0</v>
      </c>
      <c r="I155" s="23">
        <v>0</v>
      </c>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119"/>
      <c r="AV155" s="80"/>
      <c r="AX155" s="120"/>
      <c r="AY155" s="121"/>
    </row>
    <row r="156" spans="1:51" ht="15.75" customHeight="1" thickBot="1" x14ac:dyDescent="0.3">
      <c r="A156" s="6">
        <v>139</v>
      </c>
      <c r="B156" s="92" t="s">
        <v>435</v>
      </c>
      <c r="C156" s="23">
        <v>0</v>
      </c>
      <c r="D156" s="23">
        <v>0</v>
      </c>
      <c r="E156" s="23">
        <v>0</v>
      </c>
      <c r="F156" s="23">
        <v>0</v>
      </c>
      <c r="G156" s="23">
        <v>0</v>
      </c>
      <c r="H156" s="23">
        <v>0</v>
      </c>
      <c r="I156" s="23">
        <v>0</v>
      </c>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119"/>
      <c r="AV156" s="80"/>
      <c r="AX156" s="120"/>
      <c r="AY156" s="121"/>
    </row>
    <row r="157" spans="1:51" ht="15.75" customHeight="1" thickBot="1" x14ac:dyDescent="0.3">
      <c r="A157" s="6">
        <v>140</v>
      </c>
      <c r="B157" s="92" t="s">
        <v>436</v>
      </c>
      <c r="C157" s="23">
        <v>0</v>
      </c>
      <c r="D157" s="23">
        <v>0</v>
      </c>
      <c r="E157" s="23">
        <v>0</v>
      </c>
      <c r="F157" s="23">
        <v>0</v>
      </c>
      <c r="G157" s="23">
        <v>0</v>
      </c>
      <c r="H157" s="23">
        <v>0</v>
      </c>
      <c r="I157" s="23">
        <v>0</v>
      </c>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119"/>
      <c r="AV157" s="80"/>
      <c r="AX157" s="120"/>
      <c r="AY157" s="121"/>
    </row>
    <row r="158" spans="1:51" ht="15.75" customHeight="1" thickBot="1" x14ac:dyDescent="0.3">
      <c r="A158" s="6">
        <v>141</v>
      </c>
      <c r="B158" s="92" t="s">
        <v>437</v>
      </c>
      <c r="C158" s="23">
        <v>0</v>
      </c>
      <c r="D158" s="23">
        <v>0</v>
      </c>
      <c r="E158" s="23">
        <v>0</v>
      </c>
      <c r="F158" s="23">
        <v>0</v>
      </c>
      <c r="G158" s="23">
        <v>0</v>
      </c>
      <c r="H158" s="23">
        <v>0</v>
      </c>
      <c r="I158" s="23">
        <v>0</v>
      </c>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119"/>
      <c r="AV158" s="80"/>
      <c r="AX158" s="120"/>
      <c r="AY158" s="121"/>
    </row>
    <row r="159" spans="1:51" ht="15.75" customHeight="1" thickBot="1" x14ac:dyDescent="0.3">
      <c r="A159" s="6">
        <v>142</v>
      </c>
      <c r="B159" s="92" t="s">
        <v>438</v>
      </c>
      <c r="C159" s="23">
        <v>0</v>
      </c>
      <c r="D159" s="23">
        <v>0</v>
      </c>
      <c r="E159" s="23">
        <v>0</v>
      </c>
      <c r="F159" s="23">
        <v>0</v>
      </c>
      <c r="G159" s="23">
        <v>0</v>
      </c>
      <c r="H159" s="23">
        <v>0</v>
      </c>
      <c r="I159" s="23">
        <v>0</v>
      </c>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119"/>
      <c r="AV159" s="80"/>
      <c r="AX159" s="120"/>
      <c r="AY159" s="121"/>
    </row>
    <row r="160" spans="1:51" ht="15.75" customHeight="1" thickBot="1" x14ac:dyDescent="0.3">
      <c r="A160" s="6">
        <v>143</v>
      </c>
      <c r="B160" s="92" t="s">
        <v>439</v>
      </c>
      <c r="C160" s="23">
        <v>0</v>
      </c>
      <c r="D160" s="23">
        <v>0</v>
      </c>
      <c r="E160" s="23">
        <v>0</v>
      </c>
      <c r="F160" s="23">
        <v>0</v>
      </c>
      <c r="G160" s="23">
        <v>0</v>
      </c>
      <c r="H160" s="23">
        <v>0</v>
      </c>
      <c r="I160" s="23">
        <v>0</v>
      </c>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119"/>
      <c r="AV160" s="80"/>
      <c r="AX160" s="120"/>
      <c r="AY160" s="121"/>
    </row>
    <row r="161" spans="1:51" ht="15.75" customHeight="1" thickBot="1" x14ac:dyDescent="0.3">
      <c r="A161" s="6">
        <v>144</v>
      </c>
      <c r="B161" s="92" t="s">
        <v>440</v>
      </c>
      <c r="C161" s="23">
        <v>0</v>
      </c>
      <c r="D161" s="23">
        <v>0</v>
      </c>
      <c r="E161" s="23">
        <v>0</v>
      </c>
      <c r="F161" s="23">
        <v>0</v>
      </c>
      <c r="G161" s="23">
        <v>0</v>
      </c>
      <c r="H161" s="23">
        <v>0</v>
      </c>
      <c r="I161" s="23">
        <v>0</v>
      </c>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119"/>
      <c r="AV161" s="80"/>
      <c r="AX161" s="120"/>
      <c r="AY161" s="121"/>
    </row>
    <row r="162" spans="1:51" ht="15.75" customHeight="1" thickBot="1" x14ac:dyDescent="0.3">
      <c r="A162" s="6">
        <v>145</v>
      </c>
      <c r="B162" s="92" t="s">
        <v>441</v>
      </c>
      <c r="C162" s="23">
        <v>0</v>
      </c>
      <c r="D162" s="23">
        <v>0</v>
      </c>
      <c r="E162" s="23">
        <v>0</v>
      </c>
      <c r="F162" s="23">
        <v>0</v>
      </c>
      <c r="G162" s="23">
        <v>0</v>
      </c>
      <c r="H162" s="23">
        <v>0</v>
      </c>
      <c r="I162" s="23">
        <v>0</v>
      </c>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119"/>
      <c r="AV162" s="80"/>
      <c r="AX162" s="120"/>
      <c r="AY162" s="121"/>
    </row>
    <row r="163" spans="1:51" ht="15.75" customHeight="1" thickBot="1" x14ac:dyDescent="0.3">
      <c r="A163" s="6">
        <v>146</v>
      </c>
      <c r="B163" s="92" t="s">
        <v>442</v>
      </c>
      <c r="C163" s="23">
        <v>0</v>
      </c>
      <c r="D163" s="23">
        <v>0</v>
      </c>
      <c r="E163" s="23">
        <v>0</v>
      </c>
      <c r="F163" s="23">
        <v>0</v>
      </c>
      <c r="G163" s="23">
        <v>0</v>
      </c>
      <c r="H163" s="23">
        <v>0</v>
      </c>
      <c r="I163" s="23">
        <v>0</v>
      </c>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119"/>
      <c r="AV163" s="80"/>
      <c r="AX163" s="120"/>
      <c r="AY163" s="121"/>
    </row>
    <row r="164" spans="1:51" ht="15.75" customHeight="1" thickBot="1" x14ac:dyDescent="0.3">
      <c r="A164" s="6">
        <v>147</v>
      </c>
      <c r="B164" s="92" t="s">
        <v>441</v>
      </c>
      <c r="C164" s="23">
        <v>0</v>
      </c>
      <c r="D164" s="23">
        <v>0</v>
      </c>
      <c r="E164" s="23">
        <v>0</v>
      </c>
      <c r="F164" s="23">
        <v>0</v>
      </c>
      <c r="G164" s="23">
        <v>0</v>
      </c>
      <c r="H164" s="23">
        <v>0</v>
      </c>
      <c r="I164" s="23">
        <v>0</v>
      </c>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119"/>
      <c r="AV164" s="80"/>
      <c r="AX164" s="120"/>
      <c r="AY164" s="121"/>
    </row>
    <row r="165" spans="1:51" ht="15.75" customHeight="1" thickBot="1" x14ac:dyDescent="0.3">
      <c r="A165" s="6">
        <v>148</v>
      </c>
      <c r="B165" s="92" t="s">
        <v>443</v>
      </c>
      <c r="C165" s="23">
        <v>0</v>
      </c>
      <c r="D165" s="23">
        <v>0</v>
      </c>
      <c r="E165" s="23">
        <v>0</v>
      </c>
      <c r="F165" s="23">
        <v>0</v>
      </c>
      <c r="G165" s="23">
        <v>0</v>
      </c>
      <c r="H165" s="23">
        <v>0</v>
      </c>
      <c r="I165" s="23">
        <v>0</v>
      </c>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119"/>
      <c r="AV165" s="80"/>
      <c r="AX165" s="120"/>
      <c r="AY165" s="121"/>
    </row>
    <row r="166" spans="1:51" ht="15.75" customHeight="1" thickBot="1" x14ac:dyDescent="0.3">
      <c r="A166" s="6">
        <v>149</v>
      </c>
      <c r="B166" s="92" t="s">
        <v>444</v>
      </c>
      <c r="C166" s="23">
        <v>0</v>
      </c>
      <c r="D166" s="23">
        <v>0</v>
      </c>
      <c r="E166" s="23">
        <v>0</v>
      </c>
      <c r="F166" s="23">
        <v>0</v>
      </c>
      <c r="G166" s="23">
        <v>0</v>
      </c>
      <c r="H166" s="23">
        <v>0</v>
      </c>
      <c r="I166" s="23">
        <v>0</v>
      </c>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119"/>
      <c r="AV166" s="80"/>
      <c r="AX166" s="120"/>
      <c r="AY166" s="121"/>
    </row>
    <row r="167" spans="1:51" ht="15.75" customHeight="1" thickBot="1" x14ac:dyDescent="0.3">
      <c r="A167" s="6">
        <v>150</v>
      </c>
      <c r="B167" s="92" t="s">
        <v>445</v>
      </c>
      <c r="C167" s="23">
        <v>0</v>
      </c>
      <c r="D167" s="23">
        <v>0</v>
      </c>
      <c r="E167" s="23">
        <v>0</v>
      </c>
      <c r="F167" s="23">
        <v>0</v>
      </c>
      <c r="G167" s="23">
        <v>0</v>
      </c>
      <c r="H167" s="23">
        <v>0</v>
      </c>
      <c r="I167" s="23">
        <v>0</v>
      </c>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119"/>
      <c r="AV167" s="80"/>
      <c r="AX167" s="120"/>
      <c r="AY167" s="121"/>
    </row>
    <row r="168" spans="1:51" ht="15.75" customHeight="1" thickBot="1" x14ac:dyDescent="0.3">
      <c r="A168" s="6">
        <v>151</v>
      </c>
      <c r="B168" s="92" t="s">
        <v>446</v>
      </c>
      <c r="C168" s="23">
        <v>0</v>
      </c>
      <c r="D168" s="23">
        <v>0</v>
      </c>
      <c r="E168" s="23">
        <v>0</v>
      </c>
      <c r="F168" s="23">
        <v>0</v>
      </c>
      <c r="G168" s="23">
        <v>0</v>
      </c>
      <c r="H168" s="23">
        <v>0</v>
      </c>
      <c r="I168" s="23">
        <v>0</v>
      </c>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119"/>
      <c r="AV168" s="80"/>
      <c r="AX168" s="120"/>
      <c r="AY168" s="121"/>
    </row>
    <row r="169" spans="1:51" ht="15.75" customHeight="1" thickBot="1" x14ac:dyDescent="0.3">
      <c r="A169" s="6">
        <v>152</v>
      </c>
      <c r="B169" s="92" t="s">
        <v>447</v>
      </c>
      <c r="C169" s="23">
        <v>0</v>
      </c>
      <c r="D169" s="23">
        <v>0</v>
      </c>
      <c r="E169" s="23">
        <v>0</v>
      </c>
      <c r="F169" s="23">
        <v>0</v>
      </c>
      <c r="G169" s="23">
        <v>0</v>
      </c>
      <c r="H169" s="23">
        <v>0</v>
      </c>
      <c r="I169" s="23">
        <v>0</v>
      </c>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119"/>
      <c r="AV169" s="80"/>
      <c r="AX169" s="120"/>
      <c r="AY169" s="121"/>
    </row>
    <row r="170" spans="1:51" ht="15.75" customHeight="1" thickBot="1" x14ac:dyDescent="0.3">
      <c r="A170" s="6">
        <v>153</v>
      </c>
      <c r="B170" s="92" t="s">
        <v>448</v>
      </c>
      <c r="C170" s="23">
        <v>0</v>
      </c>
      <c r="D170" s="23">
        <v>0</v>
      </c>
      <c r="E170" s="23">
        <v>0</v>
      </c>
      <c r="F170" s="23">
        <v>0</v>
      </c>
      <c r="G170" s="23">
        <v>0</v>
      </c>
      <c r="H170" s="23">
        <v>0</v>
      </c>
      <c r="I170" s="23">
        <v>0</v>
      </c>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119"/>
      <c r="AV170" s="80"/>
      <c r="AX170" s="120"/>
      <c r="AY170" s="121"/>
    </row>
    <row r="171" spans="1:51" ht="15.75" customHeight="1" thickBot="1" x14ac:dyDescent="0.3">
      <c r="A171" s="6">
        <v>154</v>
      </c>
      <c r="B171" s="92" t="s">
        <v>449</v>
      </c>
      <c r="C171" s="23">
        <v>0</v>
      </c>
      <c r="D171" s="23">
        <v>0</v>
      </c>
      <c r="E171" s="23">
        <v>0</v>
      </c>
      <c r="F171" s="23">
        <v>0</v>
      </c>
      <c r="G171" s="23">
        <v>0</v>
      </c>
      <c r="H171" s="23">
        <v>0</v>
      </c>
      <c r="I171" s="23">
        <v>0</v>
      </c>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119"/>
      <c r="AV171" s="80"/>
      <c r="AX171" s="120"/>
      <c r="AY171" s="121"/>
    </row>
    <row r="172" spans="1:51" ht="15.75" customHeight="1" thickBot="1" x14ac:dyDescent="0.3">
      <c r="A172" s="6">
        <v>155</v>
      </c>
      <c r="B172" s="92" t="s">
        <v>450</v>
      </c>
      <c r="C172" s="23">
        <v>0</v>
      </c>
      <c r="D172" s="23">
        <v>0</v>
      </c>
      <c r="E172" s="23">
        <v>0</v>
      </c>
      <c r="F172" s="23">
        <v>0</v>
      </c>
      <c r="G172" s="23">
        <v>0</v>
      </c>
      <c r="H172" s="23">
        <v>0</v>
      </c>
      <c r="I172" s="23">
        <v>0</v>
      </c>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119"/>
      <c r="AV172" s="80"/>
      <c r="AX172" s="120"/>
      <c r="AY172" s="121"/>
    </row>
    <row r="173" spans="1:51" ht="15.75" customHeight="1" thickBot="1" x14ac:dyDescent="0.3">
      <c r="A173" s="6">
        <v>156</v>
      </c>
      <c r="B173" s="92" t="s">
        <v>451</v>
      </c>
      <c r="C173" s="23">
        <v>0</v>
      </c>
      <c r="D173" s="23">
        <v>0</v>
      </c>
      <c r="E173" s="23">
        <v>0</v>
      </c>
      <c r="F173" s="23">
        <v>0</v>
      </c>
      <c r="G173" s="23">
        <v>0</v>
      </c>
      <c r="H173" s="23">
        <v>0</v>
      </c>
      <c r="I173" s="23">
        <v>0</v>
      </c>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6"/>
      <c r="AV173" s="108"/>
      <c r="AX173" s="120"/>
      <c r="AY173" s="121"/>
    </row>
    <row r="174" spans="1:51" ht="60.75" customHeight="1" thickBot="1" x14ac:dyDescent="0.3">
      <c r="A174" s="2" t="s">
        <v>156</v>
      </c>
      <c r="B174" s="3" t="s">
        <v>452</v>
      </c>
      <c r="C174" s="82" t="s">
        <v>290</v>
      </c>
      <c r="D174" s="83" t="s">
        <v>291</v>
      </c>
      <c r="E174" s="84" t="s">
        <v>292</v>
      </c>
      <c r="F174" s="85" t="s">
        <v>293</v>
      </c>
      <c r="G174" s="86" t="s">
        <v>294</v>
      </c>
      <c r="H174" s="87" t="s">
        <v>295</v>
      </c>
      <c r="I174" s="88" t="s">
        <v>296</v>
      </c>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119"/>
      <c r="AV174" s="80"/>
      <c r="AX174" s="120"/>
      <c r="AY174" s="121"/>
    </row>
    <row r="175" spans="1:51" ht="40.5" customHeight="1" thickBot="1" x14ac:dyDescent="0.3">
      <c r="A175" s="6"/>
      <c r="B175" s="12" t="s">
        <v>9</v>
      </c>
      <c r="C175" s="89" t="s">
        <v>10</v>
      </c>
      <c r="D175" s="89" t="s">
        <v>10</v>
      </c>
      <c r="E175" s="89" t="s">
        <v>10</v>
      </c>
      <c r="F175" s="89" t="s">
        <v>10</v>
      </c>
      <c r="G175" s="89" t="s">
        <v>10</v>
      </c>
      <c r="H175" s="89" t="s">
        <v>10</v>
      </c>
      <c r="I175" s="89" t="s">
        <v>10</v>
      </c>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6"/>
      <c r="AV175" s="108"/>
      <c r="AX175" s="120"/>
      <c r="AY175" s="121"/>
    </row>
    <row r="176" spans="1:51" ht="15.75" customHeight="1" thickBot="1" x14ac:dyDescent="0.3">
      <c r="A176" s="6">
        <v>157</v>
      </c>
      <c r="B176" s="92" t="s">
        <v>453</v>
      </c>
      <c r="C176" s="23">
        <v>0</v>
      </c>
      <c r="D176" s="23">
        <v>0</v>
      </c>
      <c r="E176" s="23">
        <v>0</v>
      </c>
      <c r="F176" s="23">
        <v>0</v>
      </c>
      <c r="G176" s="23">
        <v>0</v>
      </c>
      <c r="H176" s="23">
        <v>0</v>
      </c>
      <c r="I176" s="23">
        <v>0</v>
      </c>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119"/>
      <c r="AV176" s="80"/>
      <c r="AX176" s="120"/>
      <c r="AY176" s="121"/>
    </row>
    <row r="177" spans="1:51" ht="15.75" customHeight="1" thickBot="1" x14ac:dyDescent="0.3">
      <c r="A177" s="6">
        <f>+A176+1</f>
        <v>158</v>
      </c>
      <c r="B177" s="92" t="s">
        <v>34</v>
      </c>
      <c r="C177" s="23">
        <v>0</v>
      </c>
      <c r="D177" s="23">
        <v>0</v>
      </c>
      <c r="E177" s="23">
        <v>0</v>
      </c>
      <c r="F177" s="23">
        <v>0</v>
      </c>
      <c r="G177" s="23">
        <v>0</v>
      </c>
      <c r="H177" s="23">
        <v>0</v>
      </c>
      <c r="I177" s="23">
        <v>0</v>
      </c>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119"/>
      <c r="AV177" s="80"/>
      <c r="AX177" s="120"/>
      <c r="AY177" s="121"/>
    </row>
    <row r="178" spans="1:51" ht="15.75" customHeight="1" thickBot="1" x14ac:dyDescent="0.3">
      <c r="A178" s="6">
        <f t="shared" ref="A178:A179" si="2">+A177+1</f>
        <v>159</v>
      </c>
      <c r="B178" s="92" t="s">
        <v>454</v>
      </c>
      <c r="C178" s="23">
        <v>0</v>
      </c>
      <c r="D178" s="23">
        <v>0</v>
      </c>
      <c r="E178" s="23">
        <v>0</v>
      </c>
      <c r="F178" s="23">
        <v>0</v>
      </c>
      <c r="G178" s="23">
        <v>0</v>
      </c>
      <c r="H178" s="23">
        <v>0</v>
      </c>
      <c r="I178" s="23">
        <v>0</v>
      </c>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119"/>
      <c r="AV178" s="80"/>
      <c r="AX178" s="120"/>
      <c r="AY178" s="121"/>
    </row>
    <row r="179" spans="1:51" ht="15.75" customHeight="1" thickBot="1" x14ac:dyDescent="0.3">
      <c r="A179" s="6">
        <f t="shared" si="2"/>
        <v>160</v>
      </c>
      <c r="B179" s="92" t="s">
        <v>455</v>
      </c>
      <c r="C179" s="23">
        <v>0</v>
      </c>
      <c r="D179" s="23">
        <v>0</v>
      </c>
      <c r="E179" s="23">
        <v>0</v>
      </c>
      <c r="F179" s="23">
        <v>0</v>
      </c>
      <c r="G179" s="23">
        <v>0</v>
      </c>
      <c r="H179" s="23">
        <v>0</v>
      </c>
      <c r="I179" s="23">
        <v>0</v>
      </c>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119"/>
      <c r="AV179" s="80"/>
      <c r="AX179" s="120"/>
      <c r="AY179" s="121"/>
    </row>
    <row r="180" spans="1:51" ht="54.75" customHeight="1" thickBot="1" x14ac:dyDescent="0.3">
      <c r="A180" s="2" t="s">
        <v>178</v>
      </c>
      <c r="B180" s="3" t="s">
        <v>456</v>
      </c>
      <c r="C180" s="82" t="s">
        <v>290</v>
      </c>
      <c r="D180" s="83" t="s">
        <v>291</v>
      </c>
      <c r="E180" s="84" t="s">
        <v>292</v>
      </c>
      <c r="F180" s="85" t="s">
        <v>293</v>
      </c>
      <c r="G180" s="86" t="s">
        <v>294</v>
      </c>
      <c r="H180" s="87" t="s">
        <v>295</v>
      </c>
      <c r="I180" s="88" t="s">
        <v>296</v>
      </c>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119"/>
      <c r="AV180" s="80"/>
      <c r="AX180" s="120"/>
      <c r="AY180" s="121"/>
    </row>
    <row r="181" spans="1:51" ht="41.25" customHeight="1" thickBot="1" x14ac:dyDescent="0.3">
      <c r="A181" s="6"/>
      <c r="B181" s="12" t="s">
        <v>9</v>
      </c>
      <c r="C181" s="89" t="s">
        <v>10</v>
      </c>
      <c r="D181" s="89" t="s">
        <v>10</v>
      </c>
      <c r="E181" s="89" t="s">
        <v>10</v>
      </c>
      <c r="F181" s="89" t="s">
        <v>10</v>
      </c>
      <c r="G181" s="89" t="s">
        <v>10</v>
      </c>
      <c r="H181" s="89" t="s">
        <v>10</v>
      </c>
      <c r="I181" s="89" t="s">
        <v>10</v>
      </c>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6"/>
      <c r="AV181" s="108"/>
      <c r="AX181" s="120"/>
      <c r="AY181" s="121"/>
    </row>
    <row r="182" spans="1:51" ht="15.75" customHeight="1" thickBot="1" x14ac:dyDescent="0.3">
      <c r="A182" s="6">
        <v>161</v>
      </c>
      <c r="B182" s="92" t="s">
        <v>457</v>
      </c>
      <c r="C182" s="23">
        <v>0</v>
      </c>
      <c r="D182" s="23">
        <v>0</v>
      </c>
      <c r="E182" s="23">
        <v>0</v>
      </c>
      <c r="F182" s="23">
        <v>0</v>
      </c>
      <c r="G182" s="23">
        <v>0</v>
      </c>
      <c r="H182" s="23">
        <v>0</v>
      </c>
      <c r="I182" s="23">
        <v>0</v>
      </c>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119"/>
      <c r="AV182" s="80"/>
      <c r="AX182" s="120"/>
      <c r="AY182" s="121"/>
    </row>
    <row r="183" spans="1:51" ht="15.75" customHeight="1" thickBot="1" x14ac:dyDescent="0.3">
      <c r="A183" s="6">
        <f>+A182+1</f>
        <v>162</v>
      </c>
      <c r="B183" s="92" t="s">
        <v>458</v>
      </c>
      <c r="C183" s="23">
        <v>0</v>
      </c>
      <c r="D183" s="23">
        <v>0</v>
      </c>
      <c r="E183" s="23">
        <v>0</v>
      </c>
      <c r="F183" s="23">
        <v>0</v>
      </c>
      <c r="G183" s="23">
        <v>0</v>
      </c>
      <c r="H183" s="23">
        <v>0</v>
      </c>
      <c r="I183" s="23">
        <v>0</v>
      </c>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119"/>
      <c r="AV183" s="80"/>
      <c r="AX183" s="120"/>
      <c r="AY183" s="121"/>
    </row>
    <row r="184" spans="1:51" ht="15.75" customHeight="1" thickBot="1" x14ac:dyDescent="0.3">
      <c r="A184" s="6">
        <f t="shared" ref="A184:A192" si="3">+A183+1</f>
        <v>163</v>
      </c>
      <c r="B184" s="92" t="s">
        <v>459</v>
      </c>
      <c r="C184" s="23">
        <v>0</v>
      </c>
      <c r="D184" s="23">
        <v>0</v>
      </c>
      <c r="E184" s="23">
        <v>0</v>
      </c>
      <c r="F184" s="23">
        <v>0</v>
      </c>
      <c r="G184" s="23">
        <v>0</v>
      </c>
      <c r="H184" s="23">
        <v>0</v>
      </c>
      <c r="I184" s="23">
        <v>0</v>
      </c>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119"/>
      <c r="AV184" s="80"/>
      <c r="AX184" s="120"/>
      <c r="AY184" s="121"/>
    </row>
    <row r="185" spans="1:51" ht="15.75" customHeight="1" thickBot="1" x14ac:dyDescent="0.3">
      <c r="A185" s="6">
        <f t="shared" si="3"/>
        <v>164</v>
      </c>
      <c r="B185" s="92" t="s">
        <v>460</v>
      </c>
      <c r="C185" s="23">
        <v>0</v>
      </c>
      <c r="D185" s="23">
        <v>0</v>
      </c>
      <c r="E185" s="23">
        <v>0</v>
      </c>
      <c r="F185" s="23">
        <v>0</v>
      </c>
      <c r="G185" s="23">
        <v>0</v>
      </c>
      <c r="H185" s="23">
        <v>0</v>
      </c>
      <c r="I185" s="23">
        <v>0</v>
      </c>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119"/>
      <c r="AV185" s="80"/>
      <c r="AX185" s="120"/>
      <c r="AY185" s="121"/>
    </row>
    <row r="186" spans="1:51" ht="15.75" customHeight="1" thickBot="1" x14ac:dyDescent="0.3">
      <c r="A186" s="6">
        <f t="shared" si="3"/>
        <v>165</v>
      </c>
      <c r="B186" s="92" t="s">
        <v>461</v>
      </c>
      <c r="C186" s="23">
        <v>0</v>
      </c>
      <c r="D186" s="23">
        <v>0</v>
      </c>
      <c r="E186" s="23">
        <v>0</v>
      </c>
      <c r="F186" s="23">
        <v>0</v>
      </c>
      <c r="G186" s="23">
        <v>0</v>
      </c>
      <c r="H186" s="23">
        <v>0</v>
      </c>
      <c r="I186" s="23">
        <v>0</v>
      </c>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119"/>
      <c r="AV186" s="80"/>
      <c r="AX186" s="120"/>
      <c r="AY186" s="121"/>
    </row>
    <row r="187" spans="1:51" ht="15.75" customHeight="1" thickBot="1" x14ac:dyDescent="0.3">
      <c r="A187" s="6">
        <f t="shared" si="3"/>
        <v>166</v>
      </c>
      <c r="B187" s="92" t="s">
        <v>462</v>
      </c>
      <c r="C187" s="23">
        <v>0</v>
      </c>
      <c r="D187" s="23">
        <v>0</v>
      </c>
      <c r="E187" s="23">
        <v>0</v>
      </c>
      <c r="F187" s="23">
        <v>0</v>
      </c>
      <c r="G187" s="23">
        <v>0</v>
      </c>
      <c r="H187" s="23">
        <v>0</v>
      </c>
      <c r="I187" s="23">
        <v>0</v>
      </c>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119"/>
      <c r="AV187" s="80"/>
      <c r="AX187" s="120"/>
      <c r="AY187" s="121"/>
    </row>
    <row r="188" spans="1:51" ht="15.75" customHeight="1" thickBot="1" x14ac:dyDescent="0.3">
      <c r="A188" s="6">
        <f t="shared" si="3"/>
        <v>167</v>
      </c>
      <c r="B188" s="92" t="s">
        <v>463</v>
      </c>
      <c r="C188" s="23">
        <v>0</v>
      </c>
      <c r="D188" s="23">
        <v>0</v>
      </c>
      <c r="E188" s="23">
        <v>0</v>
      </c>
      <c r="F188" s="23">
        <v>0</v>
      </c>
      <c r="G188" s="23">
        <v>0</v>
      </c>
      <c r="H188" s="23">
        <v>0</v>
      </c>
      <c r="I188" s="23">
        <v>0</v>
      </c>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119"/>
      <c r="AV188" s="80"/>
      <c r="AX188" s="120"/>
      <c r="AY188" s="121"/>
    </row>
    <row r="189" spans="1:51" ht="15.75" customHeight="1" thickBot="1" x14ac:dyDescent="0.3">
      <c r="A189" s="6">
        <f t="shared" si="3"/>
        <v>168</v>
      </c>
      <c r="B189" s="92" t="s">
        <v>464</v>
      </c>
      <c r="C189" s="23">
        <v>0</v>
      </c>
      <c r="D189" s="23">
        <v>0</v>
      </c>
      <c r="E189" s="23">
        <v>0</v>
      </c>
      <c r="F189" s="23">
        <v>0</v>
      </c>
      <c r="G189" s="23">
        <v>0</v>
      </c>
      <c r="H189" s="23">
        <v>0</v>
      </c>
      <c r="I189" s="23">
        <v>0</v>
      </c>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119"/>
      <c r="AV189" s="80"/>
      <c r="AX189" s="120"/>
      <c r="AY189" s="121"/>
    </row>
    <row r="190" spans="1:51" ht="15.75" customHeight="1" thickBot="1" x14ac:dyDescent="0.3">
      <c r="A190" s="6">
        <f t="shared" si="3"/>
        <v>169</v>
      </c>
      <c r="B190" s="92" t="s">
        <v>465</v>
      </c>
      <c r="C190" s="23">
        <v>0</v>
      </c>
      <c r="D190" s="23">
        <v>0</v>
      </c>
      <c r="E190" s="23">
        <v>0</v>
      </c>
      <c r="F190" s="23">
        <v>0</v>
      </c>
      <c r="G190" s="23">
        <v>0</v>
      </c>
      <c r="H190" s="23">
        <v>0</v>
      </c>
      <c r="I190" s="23">
        <v>0</v>
      </c>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119"/>
      <c r="AV190" s="80"/>
      <c r="AX190" s="120"/>
      <c r="AY190" s="121"/>
    </row>
    <row r="191" spans="1:51" ht="15.75" customHeight="1" thickBot="1" x14ac:dyDescent="0.3">
      <c r="A191" s="6">
        <f t="shared" si="3"/>
        <v>170</v>
      </c>
      <c r="B191" s="92" t="s">
        <v>466</v>
      </c>
      <c r="C191" s="23">
        <v>0</v>
      </c>
      <c r="D191" s="23">
        <v>0</v>
      </c>
      <c r="E191" s="23">
        <v>0</v>
      </c>
      <c r="F191" s="23">
        <v>0</v>
      </c>
      <c r="G191" s="23">
        <v>0</v>
      </c>
      <c r="H191" s="23">
        <v>0</v>
      </c>
      <c r="I191" s="23">
        <v>0</v>
      </c>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119"/>
      <c r="AV191" s="80"/>
      <c r="AX191" s="120"/>
      <c r="AY191" s="121"/>
    </row>
    <row r="192" spans="1:51" ht="15.75" customHeight="1" thickBot="1" x14ac:dyDescent="0.3">
      <c r="A192" s="6">
        <f t="shared" si="3"/>
        <v>171</v>
      </c>
      <c r="B192" s="92" t="s">
        <v>467</v>
      </c>
      <c r="C192" s="23">
        <v>0</v>
      </c>
      <c r="D192" s="23">
        <v>0</v>
      </c>
      <c r="E192" s="23">
        <v>0</v>
      </c>
      <c r="F192" s="23">
        <v>0</v>
      </c>
      <c r="G192" s="23">
        <v>0</v>
      </c>
      <c r="H192" s="23">
        <v>0</v>
      </c>
      <c r="I192" s="23">
        <v>0</v>
      </c>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119"/>
      <c r="AV192" s="80"/>
      <c r="AX192" s="120"/>
      <c r="AY192" s="121"/>
    </row>
    <row r="193" spans="1:51" ht="54" customHeight="1" thickBot="1" x14ac:dyDescent="0.3">
      <c r="A193" s="2" t="s">
        <v>201</v>
      </c>
      <c r="B193" s="13" t="s">
        <v>468</v>
      </c>
      <c r="C193" s="82" t="s">
        <v>290</v>
      </c>
      <c r="D193" s="83" t="s">
        <v>291</v>
      </c>
      <c r="E193" s="84" t="s">
        <v>292</v>
      </c>
      <c r="F193" s="85" t="s">
        <v>293</v>
      </c>
      <c r="G193" s="86" t="s">
        <v>294</v>
      </c>
      <c r="H193" s="87" t="s">
        <v>295</v>
      </c>
      <c r="I193" s="88" t="s">
        <v>296</v>
      </c>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119"/>
      <c r="AV193" s="80"/>
      <c r="AX193" s="120"/>
      <c r="AY193" s="121"/>
    </row>
    <row r="194" spans="1:51" ht="48" customHeight="1" thickBot="1" x14ac:dyDescent="0.3">
      <c r="A194" s="6"/>
      <c r="B194" s="9" t="s">
        <v>9</v>
      </c>
      <c r="C194" s="89" t="s">
        <v>10</v>
      </c>
      <c r="D194" s="89" t="s">
        <v>10</v>
      </c>
      <c r="E194" s="89" t="s">
        <v>10</v>
      </c>
      <c r="F194" s="89" t="s">
        <v>10</v>
      </c>
      <c r="G194" s="89" t="s">
        <v>10</v>
      </c>
      <c r="H194" s="89" t="s">
        <v>10</v>
      </c>
      <c r="I194" s="89" t="s">
        <v>10</v>
      </c>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6"/>
      <c r="AV194" s="108"/>
      <c r="AX194" s="120"/>
      <c r="AY194" s="121"/>
    </row>
    <row r="195" spans="1:51" ht="15.75" customHeight="1" thickBot="1" x14ac:dyDescent="0.3">
      <c r="A195" s="6">
        <v>172</v>
      </c>
      <c r="B195" s="92" t="s">
        <v>469</v>
      </c>
      <c r="C195" s="23">
        <v>0</v>
      </c>
      <c r="D195" s="23">
        <v>0</v>
      </c>
      <c r="E195" s="23">
        <v>0</v>
      </c>
      <c r="F195" s="23">
        <v>0</v>
      </c>
      <c r="G195" s="23">
        <v>0</v>
      </c>
      <c r="H195" s="23">
        <v>0</v>
      </c>
      <c r="I195" s="23">
        <v>0</v>
      </c>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119"/>
      <c r="AV195" s="80"/>
      <c r="AX195" s="120"/>
      <c r="AY195" s="121"/>
    </row>
    <row r="196" spans="1:51" ht="15.75" customHeight="1" thickBot="1" x14ac:dyDescent="0.3">
      <c r="A196" s="6">
        <f>+A195+1</f>
        <v>173</v>
      </c>
      <c r="B196" s="92" t="s">
        <v>470</v>
      </c>
      <c r="C196" s="23">
        <v>0</v>
      </c>
      <c r="D196" s="23">
        <v>0</v>
      </c>
      <c r="E196" s="23">
        <v>0</v>
      </c>
      <c r="F196" s="23">
        <v>0</v>
      </c>
      <c r="G196" s="23">
        <v>0</v>
      </c>
      <c r="H196" s="23">
        <v>0</v>
      </c>
      <c r="I196" s="23">
        <v>0</v>
      </c>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119"/>
      <c r="AV196" s="80"/>
      <c r="AX196" s="120"/>
      <c r="AY196" s="121"/>
    </row>
    <row r="197" spans="1:51" ht="15.75" customHeight="1" thickBot="1" x14ac:dyDescent="0.3">
      <c r="A197" s="6">
        <v>174</v>
      </c>
      <c r="B197" s="92" t="s">
        <v>471</v>
      </c>
      <c r="C197" s="23">
        <v>0</v>
      </c>
      <c r="D197" s="23">
        <v>0</v>
      </c>
      <c r="E197" s="23">
        <v>0</v>
      </c>
      <c r="F197" s="23">
        <v>0</v>
      </c>
      <c r="G197" s="23">
        <v>0</v>
      </c>
      <c r="H197" s="23">
        <v>0</v>
      </c>
      <c r="I197" s="23">
        <v>0</v>
      </c>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119"/>
      <c r="AV197" s="80"/>
      <c r="AX197" s="120"/>
      <c r="AY197" s="121"/>
    </row>
    <row r="198" spans="1:51" ht="15.75" customHeight="1" thickBot="1" x14ac:dyDescent="0.3">
      <c r="A198" s="6">
        <f t="shared" ref="A198:A210" si="4">+A197+1</f>
        <v>175</v>
      </c>
      <c r="B198" s="92" t="s">
        <v>472</v>
      </c>
      <c r="C198" s="23">
        <v>0</v>
      </c>
      <c r="D198" s="23">
        <v>0</v>
      </c>
      <c r="E198" s="23">
        <v>0</v>
      </c>
      <c r="F198" s="23">
        <v>0</v>
      </c>
      <c r="G198" s="23">
        <v>0</v>
      </c>
      <c r="H198" s="23">
        <v>0</v>
      </c>
      <c r="I198" s="23">
        <v>0</v>
      </c>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119"/>
      <c r="AV198" s="80"/>
      <c r="AX198" s="120"/>
      <c r="AY198" s="121"/>
    </row>
    <row r="199" spans="1:51" ht="15.75" customHeight="1" thickBot="1" x14ac:dyDescent="0.3">
      <c r="A199" s="6">
        <v>176</v>
      </c>
      <c r="B199" s="92" t="s">
        <v>473</v>
      </c>
      <c r="C199" s="23">
        <v>0</v>
      </c>
      <c r="D199" s="23">
        <v>0</v>
      </c>
      <c r="E199" s="23">
        <v>0</v>
      </c>
      <c r="F199" s="23">
        <v>0</v>
      </c>
      <c r="G199" s="23">
        <v>0</v>
      </c>
      <c r="H199" s="23">
        <v>0</v>
      </c>
      <c r="I199" s="23">
        <v>0</v>
      </c>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119"/>
      <c r="AV199" s="80"/>
      <c r="AX199" s="120"/>
      <c r="AY199" s="121"/>
    </row>
    <row r="200" spans="1:51" ht="15.75" customHeight="1" thickBot="1" x14ac:dyDescent="0.3">
      <c r="A200" s="6">
        <f t="shared" ref="A200:A206" si="5">+A199+1</f>
        <v>177</v>
      </c>
      <c r="B200" s="92" t="s">
        <v>474</v>
      </c>
      <c r="C200" s="23">
        <v>0</v>
      </c>
      <c r="D200" s="23">
        <v>0</v>
      </c>
      <c r="E200" s="23">
        <v>0</v>
      </c>
      <c r="F200" s="23">
        <v>0</v>
      </c>
      <c r="G200" s="23">
        <v>0</v>
      </c>
      <c r="H200" s="23">
        <v>0</v>
      </c>
      <c r="I200" s="23">
        <v>0</v>
      </c>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119"/>
      <c r="AV200" s="80"/>
      <c r="AX200" s="120"/>
      <c r="AY200" s="121"/>
    </row>
    <row r="201" spans="1:51" ht="15.75" customHeight="1" thickBot="1" x14ac:dyDescent="0.3">
      <c r="A201" s="6">
        <v>173</v>
      </c>
      <c r="B201" s="92" t="s">
        <v>475</v>
      </c>
      <c r="C201" s="23">
        <v>0</v>
      </c>
      <c r="D201" s="23">
        <v>0</v>
      </c>
      <c r="E201" s="23">
        <v>0</v>
      </c>
      <c r="F201" s="23">
        <v>0</v>
      </c>
      <c r="G201" s="23">
        <v>0</v>
      </c>
      <c r="H201" s="23">
        <v>0</v>
      </c>
      <c r="I201" s="23">
        <v>0</v>
      </c>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119"/>
      <c r="AV201" s="80"/>
      <c r="AX201" s="120"/>
      <c r="AY201" s="121"/>
    </row>
    <row r="202" spans="1:51" ht="15.75" customHeight="1" thickBot="1" x14ac:dyDescent="0.3">
      <c r="A202" s="6">
        <f t="shared" ref="A202" si="6">+A201+1</f>
        <v>174</v>
      </c>
      <c r="B202" s="92" t="s">
        <v>476</v>
      </c>
      <c r="C202" s="23">
        <v>0</v>
      </c>
      <c r="D202" s="23">
        <v>0</v>
      </c>
      <c r="E202" s="23">
        <v>0</v>
      </c>
      <c r="F202" s="23">
        <v>0</v>
      </c>
      <c r="G202" s="23">
        <v>0</v>
      </c>
      <c r="H202" s="23">
        <v>0</v>
      </c>
      <c r="I202" s="23">
        <v>0</v>
      </c>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119"/>
      <c r="AV202" s="80"/>
      <c r="AX202" s="120"/>
      <c r="AY202" s="121"/>
    </row>
    <row r="203" spans="1:51" ht="15.75" customHeight="1" thickBot="1" x14ac:dyDescent="0.3">
      <c r="A203" s="6">
        <v>175</v>
      </c>
      <c r="B203" s="92" t="s">
        <v>477</v>
      </c>
      <c r="C203" s="23">
        <v>0</v>
      </c>
      <c r="D203" s="23">
        <v>0</v>
      </c>
      <c r="E203" s="23">
        <v>0</v>
      </c>
      <c r="F203" s="23">
        <v>0</v>
      </c>
      <c r="G203" s="23">
        <v>0</v>
      </c>
      <c r="H203" s="23">
        <v>0</v>
      </c>
      <c r="I203" s="23">
        <v>0</v>
      </c>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119"/>
      <c r="AV203" s="80"/>
      <c r="AX203" s="120"/>
      <c r="AY203" s="121"/>
    </row>
    <row r="204" spans="1:51" ht="15.75" customHeight="1" thickBot="1" x14ac:dyDescent="0.3">
      <c r="A204" s="6">
        <f t="shared" si="4"/>
        <v>176</v>
      </c>
      <c r="B204" s="92" t="s">
        <v>478</v>
      </c>
      <c r="C204" s="23">
        <v>0</v>
      </c>
      <c r="D204" s="23">
        <v>0</v>
      </c>
      <c r="E204" s="23">
        <v>0</v>
      </c>
      <c r="F204" s="23">
        <v>0</v>
      </c>
      <c r="G204" s="23">
        <v>0</v>
      </c>
      <c r="H204" s="23">
        <v>0</v>
      </c>
      <c r="I204" s="23">
        <v>0</v>
      </c>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119"/>
      <c r="AV204" s="80"/>
      <c r="AX204" s="120"/>
      <c r="AY204" s="121"/>
    </row>
    <row r="205" spans="1:51" ht="15.75" customHeight="1" thickBot="1" x14ac:dyDescent="0.3">
      <c r="A205" s="6">
        <v>177</v>
      </c>
      <c r="B205" s="92" t="s">
        <v>479</v>
      </c>
      <c r="C205" s="23">
        <v>0</v>
      </c>
      <c r="D205" s="23">
        <v>0</v>
      </c>
      <c r="E205" s="23">
        <v>0</v>
      </c>
      <c r="F205" s="23">
        <v>0</v>
      </c>
      <c r="G205" s="23">
        <v>0</v>
      </c>
      <c r="H205" s="23">
        <v>0</v>
      </c>
      <c r="I205" s="23">
        <v>0</v>
      </c>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119"/>
      <c r="AV205" s="80"/>
      <c r="AX205" s="120"/>
      <c r="AY205" s="121"/>
    </row>
    <row r="206" spans="1:51" ht="15.75" customHeight="1" thickBot="1" x14ac:dyDescent="0.3">
      <c r="A206" s="6">
        <f t="shared" si="5"/>
        <v>178</v>
      </c>
      <c r="B206" s="92" t="s">
        <v>480</v>
      </c>
      <c r="C206" s="23">
        <v>0</v>
      </c>
      <c r="D206" s="23">
        <v>0</v>
      </c>
      <c r="E206" s="23">
        <v>0</v>
      </c>
      <c r="F206" s="23">
        <v>0</v>
      </c>
      <c r="G206" s="23">
        <v>0</v>
      </c>
      <c r="H206" s="23">
        <v>0</v>
      </c>
      <c r="I206" s="23">
        <v>0</v>
      </c>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119"/>
      <c r="AV206" s="80"/>
      <c r="AX206" s="120"/>
      <c r="AY206" s="121"/>
    </row>
    <row r="207" spans="1:51" ht="15.75" customHeight="1" thickBot="1" x14ac:dyDescent="0.3">
      <c r="A207" s="6">
        <v>174</v>
      </c>
      <c r="B207" s="92" t="s">
        <v>481</v>
      </c>
      <c r="C207" s="23">
        <v>0</v>
      </c>
      <c r="D207" s="23">
        <v>0</v>
      </c>
      <c r="E207" s="23">
        <v>0</v>
      </c>
      <c r="F207" s="23">
        <v>0</v>
      </c>
      <c r="G207" s="23">
        <v>0</v>
      </c>
      <c r="H207" s="23">
        <v>0</v>
      </c>
      <c r="I207" s="23">
        <v>0</v>
      </c>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119"/>
      <c r="AV207" s="80"/>
      <c r="AX207" s="120"/>
      <c r="AY207" s="121"/>
    </row>
    <row r="208" spans="1:51" ht="15.75" customHeight="1" thickBot="1" x14ac:dyDescent="0.3">
      <c r="A208" s="6">
        <f t="shared" ref="A208" si="7">+A207+1</f>
        <v>175</v>
      </c>
      <c r="B208" s="92" t="s">
        <v>482</v>
      </c>
      <c r="C208" s="23">
        <v>0</v>
      </c>
      <c r="D208" s="23">
        <v>0</v>
      </c>
      <c r="E208" s="23">
        <v>0</v>
      </c>
      <c r="F208" s="23">
        <v>0</v>
      </c>
      <c r="G208" s="23">
        <v>0</v>
      </c>
      <c r="H208" s="23">
        <v>0</v>
      </c>
      <c r="I208" s="23">
        <v>0</v>
      </c>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119"/>
      <c r="AV208" s="80"/>
      <c r="AX208" s="120"/>
      <c r="AY208" s="121"/>
    </row>
    <row r="209" spans="1:51" ht="15.75" customHeight="1" thickBot="1" x14ac:dyDescent="0.3">
      <c r="A209" s="6">
        <v>176</v>
      </c>
      <c r="B209" s="92" t="s">
        <v>483</v>
      </c>
      <c r="C209" s="23">
        <v>0</v>
      </c>
      <c r="D209" s="23">
        <v>0</v>
      </c>
      <c r="E209" s="23">
        <v>0</v>
      </c>
      <c r="F209" s="23">
        <v>0</v>
      </c>
      <c r="G209" s="23">
        <v>0</v>
      </c>
      <c r="H209" s="23">
        <v>0</v>
      </c>
      <c r="I209" s="23">
        <v>0</v>
      </c>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119"/>
      <c r="AV209" s="80"/>
      <c r="AX209" s="120"/>
      <c r="AY209" s="121"/>
    </row>
    <row r="210" spans="1:51" ht="15.75" customHeight="1" thickBot="1" x14ac:dyDescent="0.3">
      <c r="A210" s="6">
        <f t="shared" si="4"/>
        <v>177</v>
      </c>
      <c r="B210" s="92" t="s">
        <v>484</v>
      </c>
      <c r="C210" s="23">
        <v>0</v>
      </c>
      <c r="D210" s="23">
        <v>0</v>
      </c>
      <c r="E210" s="23">
        <v>0</v>
      </c>
      <c r="F210" s="23">
        <v>0</v>
      </c>
      <c r="G210" s="23">
        <v>0</v>
      </c>
      <c r="H210" s="23">
        <v>0</v>
      </c>
      <c r="I210" s="23">
        <v>0</v>
      </c>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119"/>
      <c r="AV210" s="80"/>
      <c r="AX210" s="120"/>
      <c r="AY210" s="121"/>
    </row>
    <row r="211" spans="1:51" ht="15.75" customHeight="1" thickBot="1" x14ac:dyDescent="0.3">
      <c r="A211" s="6">
        <v>178</v>
      </c>
      <c r="B211" s="92" t="s">
        <v>485</v>
      </c>
      <c r="C211" s="23">
        <v>0</v>
      </c>
      <c r="D211" s="23">
        <v>0</v>
      </c>
      <c r="E211" s="23">
        <v>0</v>
      </c>
      <c r="F211" s="23">
        <v>0</v>
      </c>
      <c r="G211" s="23">
        <v>0</v>
      </c>
      <c r="H211" s="23">
        <v>0</v>
      </c>
      <c r="I211" s="23">
        <v>0</v>
      </c>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119"/>
      <c r="AV211" s="80"/>
      <c r="AX211" s="120"/>
      <c r="AY211" s="121"/>
    </row>
    <row r="212" spans="1:51" ht="86.25" customHeight="1" thickBot="1" x14ac:dyDescent="0.3">
      <c r="A212" s="2" t="s">
        <v>210</v>
      </c>
      <c r="B212" s="3" t="s">
        <v>486</v>
      </c>
      <c r="C212" s="82" t="s">
        <v>290</v>
      </c>
      <c r="D212" s="83" t="s">
        <v>291</v>
      </c>
      <c r="E212" s="84" t="s">
        <v>292</v>
      </c>
      <c r="F212" s="85" t="s">
        <v>293</v>
      </c>
      <c r="G212" s="86" t="s">
        <v>294</v>
      </c>
      <c r="H212" s="87" t="s">
        <v>295</v>
      </c>
      <c r="I212" s="88" t="s">
        <v>296</v>
      </c>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119"/>
      <c r="AV212" s="80"/>
      <c r="AX212" s="120"/>
      <c r="AY212" s="121"/>
    </row>
    <row r="213" spans="1:51" ht="38.25" customHeight="1" thickBot="1" x14ac:dyDescent="0.3">
      <c r="A213" s="6"/>
      <c r="B213" s="12" t="s">
        <v>9</v>
      </c>
      <c r="C213" s="89" t="s">
        <v>10</v>
      </c>
      <c r="D213" s="89" t="s">
        <v>10</v>
      </c>
      <c r="E213" s="89" t="s">
        <v>10</v>
      </c>
      <c r="F213" s="89" t="s">
        <v>10</v>
      </c>
      <c r="G213" s="89" t="s">
        <v>10</v>
      </c>
      <c r="H213" s="89" t="s">
        <v>10</v>
      </c>
      <c r="I213" s="89" t="s">
        <v>10</v>
      </c>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6"/>
      <c r="AV213" s="108"/>
      <c r="AX213" s="120"/>
      <c r="AY213" s="121"/>
    </row>
    <row r="214" spans="1:51" ht="15.75" customHeight="1" thickBot="1" x14ac:dyDescent="0.3">
      <c r="A214" s="6">
        <v>179</v>
      </c>
      <c r="B214" s="92" t="s">
        <v>487</v>
      </c>
      <c r="C214" s="23">
        <v>0</v>
      </c>
      <c r="D214" s="23">
        <v>0</v>
      </c>
      <c r="E214" s="23">
        <v>0</v>
      </c>
      <c r="F214" s="23">
        <v>0</v>
      </c>
      <c r="G214" s="23">
        <v>0</v>
      </c>
      <c r="H214" s="23">
        <v>0</v>
      </c>
      <c r="I214" s="23">
        <v>0</v>
      </c>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119"/>
      <c r="AV214" s="80"/>
      <c r="AX214" s="120"/>
      <c r="AY214" s="121"/>
    </row>
    <row r="215" spans="1:51" ht="15.75" customHeight="1" thickBot="1" x14ac:dyDescent="0.3">
      <c r="A215" s="6">
        <f>+A214+1</f>
        <v>180</v>
      </c>
      <c r="B215" s="92" t="s">
        <v>488</v>
      </c>
      <c r="C215" s="23">
        <v>0</v>
      </c>
      <c r="D215" s="23">
        <v>0</v>
      </c>
      <c r="E215" s="23">
        <v>0</v>
      </c>
      <c r="F215" s="23">
        <v>0</v>
      </c>
      <c r="G215" s="23">
        <v>0</v>
      </c>
      <c r="H215" s="23">
        <v>0</v>
      </c>
      <c r="I215" s="23">
        <v>0</v>
      </c>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119"/>
      <c r="AV215" s="80"/>
      <c r="AX215" s="120"/>
      <c r="AY215" s="121"/>
    </row>
    <row r="216" spans="1:51" ht="15.75" customHeight="1" thickBot="1" x14ac:dyDescent="0.3">
      <c r="A216" s="6">
        <f t="shared" ref="A216:A223" si="8">+A215+1</f>
        <v>181</v>
      </c>
      <c r="B216" s="92" t="s">
        <v>489</v>
      </c>
      <c r="C216" s="23">
        <v>0</v>
      </c>
      <c r="D216" s="23">
        <v>0</v>
      </c>
      <c r="E216" s="23">
        <v>0</v>
      </c>
      <c r="F216" s="23">
        <v>0</v>
      </c>
      <c r="G216" s="23">
        <v>0</v>
      </c>
      <c r="H216" s="23">
        <v>0</v>
      </c>
      <c r="I216" s="23">
        <v>0</v>
      </c>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119"/>
      <c r="AV216" s="80"/>
      <c r="AX216" s="120"/>
      <c r="AY216" s="121"/>
    </row>
    <row r="217" spans="1:51" ht="15.75" customHeight="1" thickBot="1" x14ac:dyDescent="0.3">
      <c r="A217" s="6">
        <f t="shared" si="8"/>
        <v>182</v>
      </c>
      <c r="B217" s="92" t="s">
        <v>490</v>
      </c>
      <c r="C217" s="23">
        <v>0</v>
      </c>
      <c r="D217" s="23">
        <v>0</v>
      </c>
      <c r="E217" s="23">
        <v>0</v>
      </c>
      <c r="F217" s="23">
        <v>0</v>
      </c>
      <c r="G217" s="23">
        <v>0</v>
      </c>
      <c r="H217" s="23">
        <v>0</v>
      </c>
      <c r="I217" s="23">
        <v>0</v>
      </c>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119"/>
      <c r="AV217" s="80"/>
      <c r="AX217" s="120"/>
      <c r="AY217" s="121"/>
    </row>
    <row r="218" spans="1:51" ht="15.75" customHeight="1" thickBot="1" x14ac:dyDescent="0.3">
      <c r="A218" s="6">
        <f t="shared" si="8"/>
        <v>183</v>
      </c>
      <c r="B218" s="92" t="s">
        <v>491</v>
      </c>
      <c r="C218" s="23">
        <v>0</v>
      </c>
      <c r="D218" s="23">
        <v>0</v>
      </c>
      <c r="E218" s="23">
        <v>0</v>
      </c>
      <c r="F218" s="23">
        <v>0</v>
      </c>
      <c r="G218" s="23">
        <v>0</v>
      </c>
      <c r="H218" s="23">
        <v>0</v>
      </c>
      <c r="I218" s="23">
        <v>0</v>
      </c>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119"/>
      <c r="AV218" s="80"/>
      <c r="AX218" s="120"/>
      <c r="AY218" s="121"/>
    </row>
    <row r="219" spans="1:51" ht="15.75" customHeight="1" thickBot="1" x14ac:dyDescent="0.3">
      <c r="A219" s="6">
        <f t="shared" si="8"/>
        <v>184</v>
      </c>
      <c r="B219" s="92" t="s">
        <v>492</v>
      </c>
      <c r="C219" s="23">
        <v>0</v>
      </c>
      <c r="D219" s="23">
        <v>0</v>
      </c>
      <c r="E219" s="23">
        <v>0</v>
      </c>
      <c r="F219" s="23">
        <v>0</v>
      </c>
      <c r="G219" s="23">
        <v>0</v>
      </c>
      <c r="H219" s="23">
        <v>0</v>
      </c>
      <c r="I219" s="23">
        <v>0</v>
      </c>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119"/>
      <c r="AV219" s="80"/>
      <c r="AX219" s="120"/>
      <c r="AY219" s="121"/>
    </row>
    <row r="220" spans="1:51" ht="15.75" customHeight="1" thickBot="1" x14ac:dyDescent="0.3">
      <c r="A220" s="6">
        <f t="shared" si="8"/>
        <v>185</v>
      </c>
      <c r="B220" s="92" t="s">
        <v>493</v>
      </c>
      <c r="C220" s="23">
        <v>0</v>
      </c>
      <c r="D220" s="23">
        <v>0</v>
      </c>
      <c r="E220" s="23">
        <v>0</v>
      </c>
      <c r="F220" s="23">
        <v>0</v>
      </c>
      <c r="G220" s="23">
        <v>0</v>
      </c>
      <c r="H220" s="23">
        <v>0</v>
      </c>
      <c r="I220" s="23">
        <v>0</v>
      </c>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119"/>
      <c r="AV220" s="80"/>
      <c r="AX220" s="120"/>
      <c r="AY220" s="121"/>
    </row>
    <row r="221" spans="1:51" ht="15.75" customHeight="1" thickBot="1" x14ac:dyDescent="0.3">
      <c r="A221" s="6">
        <f t="shared" si="8"/>
        <v>186</v>
      </c>
      <c r="B221" s="92" t="s">
        <v>494</v>
      </c>
      <c r="C221" s="23">
        <v>0</v>
      </c>
      <c r="D221" s="23">
        <v>0</v>
      </c>
      <c r="E221" s="23">
        <v>0</v>
      </c>
      <c r="F221" s="23">
        <v>0</v>
      </c>
      <c r="G221" s="23">
        <v>0</v>
      </c>
      <c r="H221" s="23">
        <v>0</v>
      </c>
      <c r="I221" s="23">
        <v>0</v>
      </c>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119"/>
      <c r="AV221" s="80"/>
      <c r="AX221" s="120"/>
      <c r="AY221" s="121"/>
    </row>
    <row r="222" spans="1:51" ht="15.75" customHeight="1" thickBot="1" x14ac:dyDescent="0.3">
      <c r="A222" s="6">
        <f t="shared" si="8"/>
        <v>187</v>
      </c>
      <c r="B222" s="92" t="s">
        <v>495</v>
      </c>
      <c r="C222" s="23">
        <v>0</v>
      </c>
      <c r="D222" s="23">
        <v>0</v>
      </c>
      <c r="E222" s="23">
        <v>0</v>
      </c>
      <c r="F222" s="23">
        <v>0</v>
      </c>
      <c r="G222" s="23">
        <v>0</v>
      </c>
      <c r="H222" s="23">
        <v>0</v>
      </c>
      <c r="I222" s="23">
        <v>0</v>
      </c>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119"/>
      <c r="AV222" s="80"/>
      <c r="AX222" s="120"/>
      <c r="AY222" s="121"/>
    </row>
    <row r="223" spans="1:51" ht="15.75" customHeight="1" thickBot="1" x14ac:dyDescent="0.3">
      <c r="A223" s="6">
        <f t="shared" si="8"/>
        <v>188</v>
      </c>
      <c r="B223" s="92" t="s">
        <v>496</v>
      </c>
      <c r="C223" s="23">
        <v>0</v>
      </c>
      <c r="D223" s="23">
        <v>0</v>
      </c>
      <c r="E223" s="23">
        <v>0</v>
      </c>
      <c r="F223" s="23">
        <v>0</v>
      </c>
      <c r="G223" s="23">
        <v>0</v>
      </c>
      <c r="H223" s="23">
        <v>0</v>
      </c>
      <c r="I223" s="23">
        <v>0</v>
      </c>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119"/>
      <c r="AV223" s="80"/>
      <c r="AX223" s="120"/>
      <c r="AY223" s="121"/>
    </row>
    <row r="224" spans="1:51" ht="15.75" customHeight="1" thickBot="1" x14ac:dyDescent="0.3">
      <c r="A224" s="6">
        <v>189</v>
      </c>
      <c r="B224" s="92" t="s">
        <v>497</v>
      </c>
      <c r="C224" s="23">
        <v>0</v>
      </c>
      <c r="D224" s="23">
        <v>0</v>
      </c>
      <c r="E224" s="23">
        <v>0</v>
      </c>
      <c r="F224" s="23">
        <v>0</v>
      </c>
      <c r="G224" s="23">
        <v>0</v>
      </c>
      <c r="H224" s="23">
        <v>0</v>
      </c>
      <c r="I224" s="23">
        <v>0</v>
      </c>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119"/>
      <c r="AV224" s="80"/>
      <c r="AX224" s="120"/>
      <c r="AY224" s="121"/>
    </row>
    <row r="225" spans="1:51" ht="15.75" customHeight="1" thickBot="1" x14ac:dyDescent="0.3">
      <c r="A225" s="6">
        <v>190</v>
      </c>
      <c r="B225" s="92" t="s">
        <v>498</v>
      </c>
      <c r="C225" s="23">
        <v>0</v>
      </c>
      <c r="D225" s="23">
        <v>0</v>
      </c>
      <c r="E225" s="23">
        <v>0</v>
      </c>
      <c r="F225" s="23">
        <v>0</v>
      </c>
      <c r="G225" s="23">
        <v>0</v>
      </c>
      <c r="H225" s="23">
        <v>0</v>
      </c>
      <c r="I225" s="23">
        <v>0</v>
      </c>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119"/>
      <c r="AV225" s="80"/>
      <c r="AX225" s="120"/>
      <c r="AY225" s="121"/>
    </row>
    <row r="226" spans="1:51" ht="39" customHeight="1" thickBot="1" x14ac:dyDescent="0.3">
      <c r="A226" s="14" t="s">
        <v>227</v>
      </c>
      <c r="B226" s="93" t="s">
        <v>499</v>
      </c>
      <c r="C226" s="82" t="s">
        <v>290</v>
      </c>
      <c r="D226" s="83" t="s">
        <v>291</v>
      </c>
      <c r="E226" s="84" t="s">
        <v>292</v>
      </c>
      <c r="F226" s="85" t="s">
        <v>293</v>
      </c>
      <c r="G226" s="86" t="s">
        <v>294</v>
      </c>
      <c r="H226" s="87" t="s">
        <v>295</v>
      </c>
      <c r="I226" s="88" t="s">
        <v>296</v>
      </c>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119"/>
      <c r="AV226" s="80"/>
      <c r="AX226" s="120"/>
      <c r="AY226" s="121"/>
    </row>
    <row r="227" spans="1:51" ht="42.75" customHeight="1" thickBot="1" x14ac:dyDescent="0.3">
      <c r="A227" s="6"/>
      <c r="B227" s="12" t="s">
        <v>9</v>
      </c>
      <c r="C227" s="89" t="s">
        <v>10</v>
      </c>
      <c r="D227" s="89" t="s">
        <v>10</v>
      </c>
      <c r="E227" s="89" t="s">
        <v>10</v>
      </c>
      <c r="F227" s="89" t="s">
        <v>10</v>
      </c>
      <c r="G227" s="89" t="s">
        <v>10</v>
      </c>
      <c r="H227" s="89" t="s">
        <v>10</v>
      </c>
      <c r="I227" s="89" t="s">
        <v>10</v>
      </c>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6"/>
      <c r="AV227" s="108"/>
      <c r="AX227" s="120"/>
      <c r="AY227" s="121"/>
    </row>
    <row r="228" spans="1:51" ht="15.75" customHeight="1" thickBot="1" x14ac:dyDescent="0.3">
      <c r="A228" s="6">
        <v>191</v>
      </c>
      <c r="B228" s="92" t="s">
        <v>500</v>
      </c>
      <c r="C228" s="23">
        <v>0</v>
      </c>
      <c r="D228" s="23">
        <v>0</v>
      </c>
      <c r="E228" s="23">
        <v>0</v>
      </c>
      <c r="F228" s="23">
        <v>0</v>
      </c>
      <c r="G228" s="23">
        <v>0</v>
      </c>
      <c r="H228" s="23">
        <v>0</v>
      </c>
      <c r="I228" s="23">
        <v>0</v>
      </c>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119"/>
      <c r="AV228" s="80"/>
      <c r="AX228" s="120"/>
      <c r="AY228" s="121"/>
    </row>
    <row r="229" spans="1:51" ht="15.75" customHeight="1" thickBot="1" x14ac:dyDescent="0.3">
      <c r="A229" s="6">
        <f>+A228+1</f>
        <v>192</v>
      </c>
      <c r="B229" s="92" t="s">
        <v>501</v>
      </c>
      <c r="C229" s="23">
        <v>0</v>
      </c>
      <c r="D229" s="23">
        <v>0</v>
      </c>
      <c r="E229" s="23">
        <v>0</v>
      </c>
      <c r="F229" s="23">
        <v>0</v>
      </c>
      <c r="G229" s="23">
        <v>0</v>
      </c>
      <c r="H229" s="23">
        <v>0</v>
      </c>
      <c r="I229" s="23">
        <v>0</v>
      </c>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119"/>
      <c r="AV229" s="80"/>
      <c r="AX229" s="120"/>
      <c r="AY229" s="121"/>
    </row>
    <row r="230" spans="1:51" ht="15.75" customHeight="1" thickBot="1" x14ac:dyDescent="0.3">
      <c r="A230" s="6">
        <f t="shared" ref="A230:A234" si="9">+A229+1</f>
        <v>193</v>
      </c>
      <c r="B230" s="92" t="s">
        <v>502</v>
      </c>
      <c r="C230" s="23">
        <v>0</v>
      </c>
      <c r="D230" s="23">
        <v>0</v>
      </c>
      <c r="E230" s="23">
        <v>0</v>
      </c>
      <c r="F230" s="23">
        <v>0</v>
      </c>
      <c r="G230" s="23">
        <v>0</v>
      </c>
      <c r="H230" s="23">
        <v>0</v>
      </c>
      <c r="I230" s="23">
        <v>0</v>
      </c>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119"/>
      <c r="AV230" s="80"/>
      <c r="AX230" s="120"/>
      <c r="AY230" s="121"/>
    </row>
    <row r="231" spans="1:51" ht="15.75" customHeight="1" thickBot="1" x14ac:dyDescent="0.3">
      <c r="A231" s="6">
        <f t="shared" si="9"/>
        <v>194</v>
      </c>
      <c r="B231" s="92" t="s">
        <v>503</v>
      </c>
      <c r="C231" s="23">
        <v>0</v>
      </c>
      <c r="D231" s="23">
        <v>0</v>
      </c>
      <c r="E231" s="23">
        <v>0</v>
      </c>
      <c r="F231" s="23">
        <v>0</v>
      </c>
      <c r="G231" s="23">
        <v>0</v>
      </c>
      <c r="H231" s="23">
        <v>0</v>
      </c>
      <c r="I231" s="23">
        <v>0</v>
      </c>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119"/>
      <c r="AV231" s="80"/>
      <c r="AX231" s="120"/>
      <c r="AY231" s="121"/>
    </row>
    <row r="232" spans="1:51" ht="15.75" customHeight="1" thickBot="1" x14ac:dyDescent="0.3">
      <c r="A232" s="6">
        <f t="shared" si="9"/>
        <v>195</v>
      </c>
      <c r="B232" s="92" t="s">
        <v>504</v>
      </c>
      <c r="C232" s="23">
        <v>0</v>
      </c>
      <c r="D232" s="23">
        <v>0</v>
      </c>
      <c r="E232" s="23">
        <v>0</v>
      </c>
      <c r="F232" s="23">
        <v>0</v>
      </c>
      <c r="G232" s="23">
        <v>0</v>
      </c>
      <c r="H232" s="23">
        <v>0</v>
      </c>
      <c r="I232" s="23">
        <v>0</v>
      </c>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119"/>
      <c r="AV232" s="80"/>
      <c r="AX232" s="120"/>
      <c r="AY232" s="121"/>
    </row>
    <row r="233" spans="1:51" ht="15.75" customHeight="1" thickBot="1" x14ac:dyDescent="0.3">
      <c r="A233" s="6">
        <f t="shared" si="9"/>
        <v>196</v>
      </c>
      <c r="B233" s="92" t="s">
        <v>505</v>
      </c>
      <c r="C233" s="23">
        <v>0</v>
      </c>
      <c r="D233" s="23">
        <v>0</v>
      </c>
      <c r="E233" s="23">
        <v>0</v>
      </c>
      <c r="F233" s="23">
        <v>0</v>
      </c>
      <c r="G233" s="23">
        <v>0</v>
      </c>
      <c r="H233" s="23">
        <v>0</v>
      </c>
      <c r="I233" s="23">
        <v>0</v>
      </c>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119"/>
      <c r="AV233" s="80"/>
      <c r="AX233" s="120"/>
      <c r="AY233" s="121"/>
    </row>
    <row r="234" spans="1:51" ht="15.75" customHeight="1" thickBot="1" x14ac:dyDescent="0.3">
      <c r="A234" s="6">
        <f t="shared" si="9"/>
        <v>197</v>
      </c>
      <c r="B234" s="92" t="s">
        <v>506</v>
      </c>
      <c r="C234" s="23">
        <v>0</v>
      </c>
      <c r="D234" s="23">
        <v>0</v>
      </c>
      <c r="E234" s="23">
        <v>0</v>
      </c>
      <c r="F234" s="23">
        <v>0</v>
      </c>
      <c r="G234" s="23">
        <v>0</v>
      </c>
      <c r="H234" s="23">
        <v>0</v>
      </c>
      <c r="I234" s="23">
        <v>0</v>
      </c>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119"/>
      <c r="AV234" s="80"/>
      <c r="AX234" s="120"/>
      <c r="AY234" s="121"/>
    </row>
    <row r="235" spans="1:51" ht="15.75" customHeight="1" thickBot="1" x14ac:dyDescent="0.3">
      <c r="A235" s="94">
        <f>+A234+1</f>
        <v>198</v>
      </c>
      <c r="B235" s="95" t="s">
        <v>507</v>
      </c>
      <c r="C235" s="23">
        <v>0</v>
      </c>
      <c r="D235" s="23">
        <v>0</v>
      </c>
      <c r="E235" s="23">
        <v>0</v>
      </c>
      <c r="F235" s="23">
        <v>0</v>
      </c>
      <c r="G235" s="23">
        <v>0</v>
      </c>
      <c r="H235" s="23">
        <v>0</v>
      </c>
      <c r="I235" s="23">
        <v>0</v>
      </c>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119"/>
      <c r="AV235" s="80"/>
      <c r="AX235" s="120"/>
      <c r="AY235" s="121"/>
    </row>
    <row r="236" spans="1:51" ht="37.5" customHeight="1" thickBot="1" x14ac:dyDescent="0.3">
      <c r="A236" s="96" t="s">
        <v>240</v>
      </c>
      <c r="B236" s="97" t="s">
        <v>508</v>
      </c>
      <c r="C236" s="82" t="s">
        <v>290</v>
      </c>
      <c r="D236" s="83" t="s">
        <v>291</v>
      </c>
      <c r="E236" s="84" t="s">
        <v>292</v>
      </c>
      <c r="F236" s="85" t="s">
        <v>293</v>
      </c>
      <c r="G236" s="86" t="s">
        <v>294</v>
      </c>
      <c r="H236" s="87" t="s">
        <v>295</v>
      </c>
      <c r="I236" s="88" t="s">
        <v>296</v>
      </c>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119"/>
      <c r="AV236" s="80"/>
      <c r="AX236" s="120"/>
      <c r="AY236" s="121"/>
    </row>
    <row r="237" spans="1:51" ht="39.75" customHeight="1" thickBot="1" x14ac:dyDescent="0.3">
      <c r="A237" s="98"/>
      <c r="B237" s="12" t="s">
        <v>9</v>
      </c>
      <c r="C237" s="89" t="s">
        <v>10</v>
      </c>
      <c r="D237" s="89" t="s">
        <v>10</v>
      </c>
      <c r="E237" s="89" t="s">
        <v>10</v>
      </c>
      <c r="F237" s="89" t="s">
        <v>10</v>
      </c>
      <c r="G237" s="89" t="s">
        <v>10</v>
      </c>
      <c r="H237" s="89" t="s">
        <v>10</v>
      </c>
      <c r="I237" s="89" t="s">
        <v>10</v>
      </c>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144"/>
      <c r="AV237" s="145"/>
      <c r="AX237" s="120"/>
      <c r="AY237" s="121"/>
    </row>
    <row r="238" spans="1:51" ht="15.75" customHeight="1" thickBot="1" x14ac:dyDescent="0.3">
      <c r="A238" s="6">
        <v>199</v>
      </c>
      <c r="B238" s="92" t="s">
        <v>509</v>
      </c>
      <c r="C238" s="23">
        <v>0</v>
      </c>
      <c r="D238" s="23">
        <v>0</v>
      </c>
      <c r="E238" s="23">
        <v>0</v>
      </c>
      <c r="F238" s="23">
        <v>0</v>
      </c>
      <c r="G238" s="23">
        <v>0</v>
      </c>
      <c r="H238" s="23">
        <v>0</v>
      </c>
      <c r="I238" s="23">
        <v>0</v>
      </c>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119"/>
      <c r="AV238" s="80"/>
      <c r="AX238" s="120"/>
      <c r="AY238" s="121"/>
    </row>
    <row r="239" spans="1:51" ht="15.75" customHeight="1" thickBot="1" x14ac:dyDescent="0.3">
      <c r="A239" s="6">
        <f>+A238+1</f>
        <v>200</v>
      </c>
      <c r="B239" s="92" t="s">
        <v>510</v>
      </c>
      <c r="C239" s="23">
        <v>0</v>
      </c>
      <c r="D239" s="23">
        <v>0</v>
      </c>
      <c r="E239" s="23">
        <v>0</v>
      </c>
      <c r="F239" s="23">
        <v>0</v>
      </c>
      <c r="G239" s="23">
        <v>0</v>
      </c>
      <c r="H239" s="23">
        <v>0</v>
      </c>
      <c r="I239" s="23">
        <v>0</v>
      </c>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119"/>
      <c r="AV239" s="80"/>
      <c r="AX239" s="120"/>
      <c r="AY239" s="121"/>
    </row>
    <row r="240" spans="1:51" ht="15.75" customHeight="1" thickBot="1" x14ac:dyDescent="0.3">
      <c r="A240" s="6">
        <f t="shared" ref="A240" si="10">+A239+1</f>
        <v>201</v>
      </c>
      <c r="B240" s="92" t="s">
        <v>511</v>
      </c>
      <c r="C240" s="23">
        <v>0</v>
      </c>
      <c r="D240" s="23">
        <v>0</v>
      </c>
      <c r="E240" s="23">
        <v>0</v>
      </c>
      <c r="F240" s="23">
        <v>0</v>
      </c>
      <c r="G240" s="23">
        <v>0</v>
      </c>
      <c r="H240" s="23">
        <v>0</v>
      </c>
      <c r="I240" s="23">
        <v>0</v>
      </c>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119"/>
      <c r="AV240" s="80"/>
      <c r="AX240" s="120"/>
      <c r="AY240" s="121"/>
    </row>
    <row r="241" spans="1:51" ht="48" customHeight="1" thickBot="1" x14ac:dyDescent="0.3">
      <c r="A241" s="99" t="s">
        <v>250</v>
      </c>
      <c r="B241" s="100" t="s">
        <v>512</v>
      </c>
      <c r="C241" s="82" t="s">
        <v>290</v>
      </c>
      <c r="D241" s="83" t="s">
        <v>291</v>
      </c>
      <c r="E241" s="84" t="s">
        <v>292</v>
      </c>
      <c r="F241" s="85" t="s">
        <v>293</v>
      </c>
      <c r="G241" s="86" t="s">
        <v>294</v>
      </c>
      <c r="H241" s="87" t="s">
        <v>295</v>
      </c>
      <c r="I241" s="88" t="s">
        <v>296</v>
      </c>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119"/>
      <c r="AV241" s="80"/>
      <c r="AX241" s="120"/>
      <c r="AY241" s="121"/>
    </row>
    <row r="242" spans="1:51" ht="45.75" customHeight="1" thickBot="1" x14ac:dyDescent="0.3">
      <c r="A242" s="101"/>
      <c r="B242" s="102" t="s">
        <v>513</v>
      </c>
      <c r="C242" s="89" t="s">
        <v>10</v>
      </c>
      <c r="D242" s="89" t="s">
        <v>10</v>
      </c>
      <c r="E242" s="89" t="s">
        <v>10</v>
      </c>
      <c r="F242" s="89" t="s">
        <v>10</v>
      </c>
      <c r="G242" s="89" t="s">
        <v>10</v>
      </c>
      <c r="H242" s="89" t="s">
        <v>10</v>
      </c>
      <c r="I242" s="89" t="s">
        <v>10</v>
      </c>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6"/>
      <c r="AV242" s="108"/>
      <c r="AX242" s="120"/>
      <c r="AY242" s="121"/>
    </row>
    <row r="243" spans="1:51" ht="15.75" customHeight="1" thickBot="1" x14ac:dyDescent="0.3">
      <c r="A243" s="6">
        <v>202</v>
      </c>
      <c r="B243" s="103" t="s">
        <v>514</v>
      </c>
      <c r="C243" s="23">
        <v>0</v>
      </c>
      <c r="D243" s="23">
        <v>0</v>
      </c>
      <c r="E243" s="23">
        <v>0</v>
      </c>
      <c r="F243" s="23">
        <v>0</v>
      </c>
      <c r="G243" s="23">
        <v>0</v>
      </c>
      <c r="H243" s="23">
        <v>0</v>
      </c>
      <c r="I243" s="23">
        <v>0</v>
      </c>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119"/>
      <c r="AV243" s="80"/>
      <c r="AX243" s="120"/>
      <c r="AY243" s="121"/>
    </row>
    <row r="244" spans="1:51" ht="15.75" customHeight="1" thickBot="1" x14ac:dyDescent="0.3">
      <c r="A244" s="6">
        <f t="shared" ref="A244:A246" si="11">+A243+1</f>
        <v>203</v>
      </c>
      <c r="B244" s="103" t="s">
        <v>515</v>
      </c>
      <c r="C244" s="23">
        <v>0</v>
      </c>
      <c r="D244" s="23">
        <v>0</v>
      </c>
      <c r="E244" s="23">
        <v>0</v>
      </c>
      <c r="F244" s="23">
        <v>0</v>
      </c>
      <c r="G244" s="23">
        <v>0</v>
      </c>
      <c r="H244" s="23">
        <v>0</v>
      </c>
      <c r="I244" s="23">
        <v>0</v>
      </c>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119"/>
      <c r="AV244" s="80"/>
      <c r="AX244" s="120"/>
      <c r="AY244" s="121"/>
    </row>
    <row r="245" spans="1:51" ht="15.75" customHeight="1" thickBot="1" x14ac:dyDescent="0.3">
      <c r="A245" s="6">
        <f t="shared" si="11"/>
        <v>204</v>
      </c>
      <c r="B245" s="103" t="s">
        <v>516</v>
      </c>
      <c r="C245" s="23">
        <v>0</v>
      </c>
      <c r="D245" s="23">
        <v>0</v>
      </c>
      <c r="E245" s="23">
        <v>0</v>
      </c>
      <c r="F245" s="23">
        <v>0</v>
      </c>
      <c r="G245" s="23">
        <v>0</v>
      </c>
      <c r="H245" s="23">
        <v>0</v>
      </c>
      <c r="I245" s="23">
        <v>0</v>
      </c>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c r="AO245" s="80"/>
      <c r="AP245" s="80"/>
      <c r="AQ245" s="80"/>
      <c r="AR245" s="80"/>
      <c r="AS245" s="80"/>
      <c r="AT245" s="80"/>
      <c r="AU245" s="119"/>
      <c r="AV245" s="80"/>
      <c r="AX245" s="120"/>
      <c r="AY245" s="121"/>
    </row>
    <row r="246" spans="1:51" ht="15.75" customHeight="1" thickBot="1" x14ac:dyDescent="0.3">
      <c r="A246" s="6">
        <f t="shared" si="11"/>
        <v>205</v>
      </c>
      <c r="B246" s="103" t="s">
        <v>517</v>
      </c>
      <c r="C246" s="23">
        <v>0</v>
      </c>
      <c r="D246" s="23">
        <v>0</v>
      </c>
      <c r="E246" s="23">
        <v>0</v>
      </c>
      <c r="F246" s="23">
        <v>0</v>
      </c>
      <c r="G246" s="23">
        <v>0</v>
      </c>
      <c r="H246" s="23">
        <v>0</v>
      </c>
      <c r="I246" s="23">
        <v>0</v>
      </c>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119"/>
      <c r="AV246" s="80"/>
      <c r="AX246" s="120"/>
      <c r="AY246" s="121"/>
    </row>
    <row r="247" spans="1:51" ht="15.75" customHeight="1" thickBot="1" x14ac:dyDescent="0.3">
      <c r="A247" s="6">
        <v>208</v>
      </c>
      <c r="B247" s="103" t="s">
        <v>518</v>
      </c>
      <c r="C247" s="23">
        <v>0</v>
      </c>
      <c r="D247" s="23">
        <v>0</v>
      </c>
      <c r="E247" s="23">
        <v>0</v>
      </c>
      <c r="F247" s="23">
        <v>0</v>
      </c>
      <c r="G247" s="23">
        <v>0</v>
      </c>
      <c r="H247" s="23">
        <v>0</v>
      </c>
      <c r="I247" s="23">
        <v>0</v>
      </c>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c r="AN247" s="80"/>
      <c r="AO247" s="80"/>
      <c r="AP247" s="80"/>
      <c r="AQ247" s="80"/>
      <c r="AR247" s="80"/>
      <c r="AS247" s="80"/>
      <c r="AT247" s="80"/>
      <c r="AU247" s="119"/>
      <c r="AV247" s="80"/>
      <c r="AX247" s="120"/>
      <c r="AY247" s="121"/>
    </row>
    <row r="248" spans="1:51" ht="15.75" customHeight="1" thickBot="1" x14ac:dyDescent="0.3">
      <c r="A248" s="6">
        <v>209</v>
      </c>
      <c r="B248" s="103" t="s">
        <v>77</v>
      </c>
      <c r="C248" s="23">
        <v>0</v>
      </c>
      <c r="D248" s="23">
        <v>0</v>
      </c>
      <c r="E248" s="23">
        <v>0</v>
      </c>
      <c r="F248" s="23">
        <v>0</v>
      </c>
      <c r="G248" s="23">
        <v>0</v>
      </c>
      <c r="H248" s="23">
        <v>0</v>
      </c>
      <c r="I248" s="23">
        <v>0</v>
      </c>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80"/>
      <c r="AR248" s="80"/>
      <c r="AS248" s="80"/>
      <c r="AT248" s="80"/>
      <c r="AU248" s="119"/>
      <c r="AV248" s="80"/>
      <c r="AX248" s="120"/>
      <c r="AY248" s="121"/>
    </row>
    <row r="249" spans="1:51" ht="15.75" customHeight="1" thickBot="1" x14ac:dyDescent="0.3">
      <c r="A249" s="6">
        <v>210</v>
      </c>
      <c r="B249" s="103" t="s">
        <v>519</v>
      </c>
      <c r="C249" s="23">
        <v>0</v>
      </c>
      <c r="D249" s="23">
        <v>0</v>
      </c>
      <c r="E249" s="23">
        <v>0</v>
      </c>
      <c r="F249" s="23">
        <v>0</v>
      </c>
      <c r="G249" s="23">
        <v>0</v>
      </c>
      <c r="H249" s="23">
        <v>0</v>
      </c>
      <c r="I249" s="23">
        <v>0</v>
      </c>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c r="AR249" s="80"/>
      <c r="AS249" s="80"/>
      <c r="AT249" s="80"/>
      <c r="AU249" s="119"/>
      <c r="AV249" s="80"/>
      <c r="AX249" s="120"/>
      <c r="AY249" s="121"/>
    </row>
    <row r="250" spans="1:51" ht="15.75" customHeight="1" thickBot="1" x14ac:dyDescent="0.3">
      <c r="A250" s="6">
        <v>211</v>
      </c>
      <c r="B250" s="103" t="s">
        <v>520</v>
      </c>
      <c r="C250" s="23">
        <v>0</v>
      </c>
      <c r="D250" s="23">
        <v>0</v>
      </c>
      <c r="E250" s="23">
        <v>0</v>
      </c>
      <c r="F250" s="23">
        <v>0</v>
      </c>
      <c r="G250" s="23">
        <v>0</v>
      </c>
      <c r="H250" s="23">
        <v>0</v>
      </c>
      <c r="I250" s="23">
        <v>0</v>
      </c>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c r="AQ250" s="80"/>
      <c r="AR250" s="80"/>
      <c r="AS250" s="80"/>
      <c r="AT250" s="80"/>
      <c r="AU250" s="119"/>
      <c r="AV250" s="80"/>
      <c r="AX250" s="120"/>
      <c r="AY250" s="121"/>
    </row>
    <row r="251" spans="1:51" ht="15.75" customHeight="1" thickBot="1" x14ac:dyDescent="0.3">
      <c r="A251" s="6">
        <v>212</v>
      </c>
      <c r="B251" s="103" t="s">
        <v>521</v>
      </c>
      <c r="C251" s="23">
        <v>0</v>
      </c>
      <c r="D251" s="23">
        <v>0</v>
      </c>
      <c r="E251" s="23">
        <v>0</v>
      </c>
      <c r="F251" s="23">
        <v>0</v>
      </c>
      <c r="G251" s="23">
        <v>0</v>
      </c>
      <c r="H251" s="23">
        <v>0</v>
      </c>
      <c r="I251" s="23">
        <v>0</v>
      </c>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119"/>
      <c r="AV251" s="80"/>
      <c r="AX251" s="120"/>
      <c r="AY251" s="121"/>
    </row>
    <row r="252" spans="1:51" ht="15.75" customHeight="1" thickBot="1" x14ac:dyDescent="0.3">
      <c r="A252" s="6">
        <v>213</v>
      </c>
      <c r="B252" s="104" t="s">
        <v>547</v>
      </c>
      <c r="C252" s="23">
        <v>0</v>
      </c>
      <c r="D252" s="23">
        <v>0</v>
      </c>
      <c r="E252" s="23">
        <v>0</v>
      </c>
      <c r="F252" s="23">
        <v>0</v>
      </c>
      <c r="G252" s="23">
        <v>0</v>
      </c>
      <c r="H252" s="23">
        <v>0</v>
      </c>
      <c r="I252" s="23">
        <v>0</v>
      </c>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c r="AQ252" s="80"/>
      <c r="AR252" s="80"/>
      <c r="AS252" s="80"/>
      <c r="AT252" s="80"/>
      <c r="AU252" s="119"/>
      <c r="AV252" s="80"/>
      <c r="AX252" s="120"/>
      <c r="AY252" s="121"/>
    </row>
    <row r="253" spans="1:51" x14ac:dyDescent="0.25">
      <c r="C253" s="149"/>
      <c r="D253" s="149"/>
      <c r="E253" s="149"/>
      <c r="F253" s="149"/>
      <c r="G253" s="149"/>
      <c r="H253" s="149"/>
      <c r="I253" s="149"/>
    </row>
    <row r="256" spans="1:51" x14ac:dyDescent="0.25">
      <c r="B256" s="81" t="s">
        <v>522</v>
      </c>
      <c r="C256" s="105">
        <f>SUM(SUM(C6:C15),SUM(C18:C38),SUM(C41:C62),SUM(C65:C96),SUM(C99:C112),SUM(C115:C136),SUM(C139:C173),SUM(C176:C179),SUM(C182:C192),SUM(C195:C211),SUM(C214:C225),SUM(C228:C235),SUM(C238:C240),SUM(C243:C252))</f>
        <v>0</v>
      </c>
      <c r="D256" s="105">
        <f t="shared" ref="D256:I256" si="12">SUM(SUM(D6:D15),SUM(D18:D38),SUM(D41:D62),SUM(D65:D96),SUM(D99:D112),SUM(D115:D136),SUM(D139:D173),SUM(D176:D179),SUM(D182:D192),SUM(D195:D211),SUM(D214:D225),SUM(D228:D235),SUM(D238:D240),SUM(D243:D252))</f>
        <v>0</v>
      </c>
      <c r="E256" s="105">
        <f t="shared" si="12"/>
        <v>0</v>
      </c>
      <c r="F256" s="105">
        <f t="shared" si="12"/>
        <v>0</v>
      </c>
      <c r="G256" s="105">
        <f t="shared" si="12"/>
        <v>0</v>
      </c>
      <c r="H256" s="105">
        <f t="shared" si="12"/>
        <v>0</v>
      </c>
      <c r="I256" s="105">
        <f t="shared" si="12"/>
        <v>0</v>
      </c>
    </row>
    <row r="258" spans="2:9" x14ac:dyDescent="0.25">
      <c r="B258" s="81" t="s">
        <v>523</v>
      </c>
      <c r="C258" s="232">
        <f>SUM(C256+D256+E256+F256+G256+H256+I256)</f>
        <v>0</v>
      </c>
      <c r="D258" s="233"/>
      <c r="E258" s="233"/>
      <c r="F258" s="233"/>
      <c r="G258" s="233"/>
      <c r="H258" s="233"/>
      <c r="I258" s="234"/>
    </row>
  </sheetData>
  <sheetProtection algorithmName="SHA-512" hashValue="pJw1vxnyjzp9YZDftbzy7jOvMpMuf3GRLz+9hvvg0LGJbd+uCRk+V4sVTumJqn3UGzTpWzGWNUqxXuX0jDoWMQ==" saltValue="zUp/vZr5UVkhBs0PrdGf6Q==" spinCount="100000" sheet="1" objects="1" scenarios="1"/>
  <mergeCells count="4">
    <mergeCell ref="A1:B2"/>
    <mergeCell ref="C258:I258"/>
    <mergeCell ref="C1:I2"/>
    <mergeCell ref="C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PORTAFOLIO TOTALES</vt:lpstr>
      <vt:lpstr>AUTOMOVILES</vt:lpstr>
      <vt:lpstr>CAMIONETAS </vt:lpstr>
      <vt:lpstr>MOTOS DILIGENCIAR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Vanegas Zuleta</dc:creator>
  <cp:lastModifiedBy>Luis Alberto Atuesta Hernandez</cp:lastModifiedBy>
  <dcterms:created xsi:type="dcterms:W3CDTF">2017-01-27T22:47:29Z</dcterms:created>
  <dcterms:modified xsi:type="dcterms:W3CDTF">2017-03-14T15:39:33Z</dcterms:modified>
</cp:coreProperties>
</file>