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local032\Documents\informacion compu fiscalia general de la nacion\fiscalia\contratacion\contratacion 2017\aires acondicionados 2017\ultimas correcciones javier\"/>
    </mc:Choice>
  </mc:AlternateContent>
  <bookViews>
    <workbookView xWindow="240" yWindow="165" windowWidth="12240" windowHeight="7620"/>
  </bookViews>
  <sheets>
    <sheet name="MATRIZ" sheetId="1" r:id="rId1"/>
    <sheet name="PROBABILIDAD" sheetId="2" r:id="rId2"/>
    <sheet name="IMPACTO DEL RIESGO" sheetId="3" r:id="rId3"/>
    <sheet name="VALORACIÓN" sheetId="4" r:id="rId4"/>
  </sheets>
  <definedNames>
    <definedName name="_xlnm.Print_Area" localSheetId="0">MATRIZ!$A$1:$W$11</definedName>
  </definedNames>
  <calcPr calcId="152511"/>
</workbook>
</file>

<file path=xl/calcChain.xml><?xml version="1.0" encoding="utf-8"?>
<calcChain xmlns="http://schemas.openxmlformats.org/spreadsheetml/2006/main">
  <c r="AK11" i="1" l="1"/>
  <c r="AL11" i="1"/>
  <c r="AK12" i="1"/>
  <c r="AL12" i="1"/>
  <c r="AK13" i="1"/>
  <c r="AL13" i="1"/>
  <c r="AK14" i="1"/>
  <c r="AL14" i="1"/>
  <c r="AK15" i="1"/>
  <c r="AL15" i="1"/>
  <c r="AK16" i="1"/>
  <c r="AL16" i="1"/>
  <c r="AL10" i="1"/>
  <c r="AK10" i="1"/>
  <c r="AI11" i="1"/>
  <c r="AJ11" i="1"/>
  <c r="AI12" i="1"/>
  <c r="AJ12" i="1"/>
  <c r="AI13" i="1"/>
  <c r="AJ13" i="1"/>
  <c r="AI14" i="1"/>
  <c r="AJ14" i="1"/>
  <c r="J14" i="1" s="1"/>
  <c r="K14" i="1" s="1"/>
  <c r="AI15" i="1"/>
  <c r="AJ15" i="1"/>
  <c r="AI16" i="1"/>
  <c r="AJ16" i="1"/>
  <c r="AJ10" i="1"/>
  <c r="AI10" i="1"/>
  <c r="P16" i="1" l="1"/>
  <c r="Q16" i="1" s="1"/>
  <c r="P14" i="1"/>
  <c r="Q14" i="1" s="1"/>
  <c r="P13" i="1"/>
  <c r="Q13" i="1" s="1"/>
  <c r="P12" i="1"/>
  <c r="Q12" i="1" s="1"/>
  <c r="J12" i="1"/>
  <c r="K12" i="1" s="1"/>
  <c r="J16" i="1"/>
  <c r="K16" i="1" s="1"/>
  <c r="J15" i="1"/>
  <c r="K15" i="1" s="1"/>
  <c r="J13" i="1"/>
  <c r="K13" i="1" s="1"/>
  <c r="P15" i="1"/>
  <c r="Q15" i="1" s="1"/>
  <c r="P11" i="1"/>
  <c r="Q11" i="1" s="1"/>
  <c r="J10" i="1"/>
  <c r="K10" i="1" s="1"/>
  <c r="P10" i="1"/>
  <c r="Q10" i="1" s="1"/>
  <c r="J11" i="1"/>
  <c r="K11" i="1" s="1"/>
</calcChain>
</file>

<file path=xl/comments1.xml><?xml version="1.0" encoding="utf-8"?>
<comments xmlns="http://schemas.openxmlformats.org/spreadsheetml/2006/main">
  <authors>
    <author>Andres Mauricio Rodriguez Romero</author>
  </authors>
  <commentList>
    <comment ref="B1" authorId="0" shapeId="0">
      <text>
        <r>
          <rPr>
            <sz val="9"/>
            <color indexed="81"/>
            <rFont val="Tahoma"/>
            <family val="2"/>
          </rPr>
          <t xml:space="preserve">CLASE:
Se debe diferenciar si el riesgo es GENERAL es decir un riesgos de todos los procesos de contratación estatal o es ESPECIFICO y propio del proceso de contratación objeto de análisis.
</t>
        </r>
      </text>
    </comment>
    <comment ref="C1" authorId="0" shapeId="0">
      <text>
        <r>
          <rPr>
            <sz val="9"/>
            <color indexed="81"/>
            <rFont val="Tahoma"/>
            <family val="2"/>
          </rPr>
          <t xml:space="preserve">FUENTE:
Se debe diferenciar si es un riesgo INTERNO, asociado a la operación de la Entidad o es un riesgo EXTERNO asociado al sector o entorno y no referido a los asuntos de la entidad
</t>
        </r>
      </text>
    </comment>
    <comment ref="D1" authorId="0" shapeId="0">
      <text>
        <r>
          <rPr>
            <sz val="9"/>
            <color indexed="81"/>
            <rFont val="Tahoma"/>
            <family val="2"/>
          </rPr>
          <t>ETAPA:
Se debe identificar en que etapa del proceso se puede presentar materialización del riesgo, se establecen cuatro etapas generales: PLANEACIÓN, SELECCIÓN, CONTRATACIÓN y EJECUCIÓN</t>
        </r>
      </text>
    </comment>
    <comment ref="E1" authorId="0" shapeId="0">
      <text>
        <r>
          <rPr>
            <sz val="9"/>
            <color indexed="81"/>
            <rFont val="Tahoma"/>
            <charset val="1"/>
          </rPr>
          <t xml:space="preserve">TIPO:
De acuerdo con el documento Conpes 3714 de 2011 se clasifica los riesgos de acuerdo a los siguientes tipos: 
Económicos
Sociales o Políticos
Operacionales
Financieros
Regulatorios
Riesgos de la Naturaleza
Ambientales
Tecnológicos
</t>
        </r>
      </text>
    </comment>
    <comment ref="F1" authorId="0" shapeId="0">
      <text>
        <r>
          <rPr>
            <sz val="9"/>
            <color indexed="81"/>
            <rFont val="Tahoma"/>
            <charset val="1"/>
          </rPr>
          <t xml:space="preserve">DESCRIPCIÓN:
Se deben definir los posibles escenarios de materilización del riesgo, bajo que circunstacias se puede presentar y cuales serían los eventos que desencadenarían en dicha situación
</t>
        </r>
      </text>
    </comment>
    <comment ref="G1" authorId="0" shapeId="0">
      <text>
        <r>
          <rPr>
            <sz val="9"/>
            <color indexed="81"/>
            <rFont val="Tahoma"/>
            <charset val="1"/>
          </rPr>
          <t xml:space="preserve">CONSECUECIA:
Se deben definir las consecuencias generadaas por la materialización del riesgo
</t>
        </r>
      </text>
    </comment>
    <comment ref="H1" authorId="0" shapeId="0">
      <text>
        <r>
          <rPr>
            <sz val="9"/>
            <color indexed="81"/>
            <rFont val="Tahoma"/>
            <charset val="1"/>
          </rPr>
          <t>PROBABILIDAD:
Posibilidad de materialización del riesgo, se definen las siguientes posiblidades en escala de uno a cinco:
RARO = 1
IMPROBABLE = 2
POSIBLE = 3
PROBABLE = 4
CASI CIERTO = 5</t>
        </r>
      </text>
    </comment>
    <comment ref="I1" authorId="0" shapeId="0">
      <text>
        <r>
          <rPr>
            <sz val="9"/>
            <color indexed="81"/>
            <rFont val="Tahoma"/>
            <charset val="1"/>
          </rPr>
          <t xml:space="preserve">IMPACTO:
Producto de un evento expresado cuantitativamente, sea este una pérdida, perjuicio o desventaja, se definen las siguientes posibilidades en escala de uno a cinco:
INSIGNIFICANTE = 1
MENOR = 2
MODERADO = 3
MAYOR = 4
CATASTROFICO = 5
</t>
        </r>
      </text>
    </comment>
    <comment ref="J1" authorId="0" shapeId="0">
      <text>
        <r>
          <rPr>
            <sz val="9"/>
            <color indexed="81"/>
            <rFont val="Tahoma"/>
            <charset val="1"/>
          </rPr>
          <t>VALORACIÓN DEL RIESGO:
Es el resultado de sumar la valoración de Probabilidad e Impacto, por lo cual es un número entre dos y diez</t>
        </r>
      </text>
    </comment>
    <comment ref="K1" authorId="0" shapeId="0">
      <text>
        <r>
          <rPr>
            <sz val="9"/>
            <color indexed="81"/>
            <rFont val="Tahoma"/>
            <charset val="1"/>
          </rPr>
          <t xml:space="preserve">CATEGORÍA:
Se categoriza el riesgo de acuerdo a la valoración obtenida, se define de la siguiente forma:
RIESGO EXTREMO = 8, 9 Y 10
RIESGO ALTO = 6 Y 7
RIESGO MEDIO = 5
RIESGO BAJO = 2, 3 Y 4
</t>
        </r>
      </text>
    </comment>
    <comment ref="L1" authorId="0" shapeId="0">
      <text>
        <r>
          <rPr>
            <sz val="9"/>
            <color indexed="81"/>
            <rFont val="Tahoma"/>
            <charset val="1"/>
          </rPr>
          <t xml:space="preserve">DOLIENTE:
Se debe asignar un doliente o asignado que para el caso puede ser el Contratista, el Contratante o ambas partes
</t>
        </r>
      </text>
    </comment>
    <comment ref="M1" authorId="0" shapeId="0">
      <text>
        <r>
          <rPr>
            <sz val="9"/>
            <color indexed="81"/>
            <rFont val="Tahoma"/>
            <charset val="1"/>
          </rPr>
          <t xml:space="preserve">TRATAMIENTO:
Se debe diseñar y ejecutar un plan de prevención o tratamiento del riesgo el cual disminuya la valoración de este, ya sea evitando el riesgo o con la disminución de su probabilidad, impacto o ambas;
</t>
        </r>
      </text>
    </comment>
    <comment ref="N1" authorId="0" shapeId="0">
      <text>
        <r>
          <rPr>
            <sz val="9"/>
            <color indexed="81"/>
            <rFont val="Tahoma"/>
            <charset val="1"/>
          </rPr>
          <t xml:space="preserve">Se debe realizar una nueva valoración de los aspectos abajo mencionados, para dicha labor se debe tener en cuenta como se espera que evlucionen los aspectos al implementar el tratamiento
</t>
        </r>
      </text>
    </comment>
    <comment ref="R1" authorId="0" shapeId="0">
      <text>
        <r>
          <rPr>
            <sz val="9"/>
            <color indexed="81"/>
            <rFont val="Tahoma"/>
            <charset val="1"/>
          </rPr>
          <t>Se debe especificar si la materialización del riesgo afecta la ejecución del contrato o no</t>
        </r>
      </text>
    </comment>
    <comment ref="S1" authorId="0" shapeId="0">
      <text>
        <r>
          <rPr>
            <sz val="9"/>
            <color indexed="81"/>
            <rFont val="Tahoma"/>
            <charset val="1"/>
          </rPr>
          <t>Se debe especificar al responsable de la ejecución del plan de tratamiento</t>
        </r>
      </text>
    </comment>
    <comment ref="N5" authorId="0" shapeId="0">
      <text>
        <r>
          <rPr>
            <sz val="9"/>
            <color indexed="81"/>
            <rFont val="Tahoma"/>
            <family val="2"/>
          </rPr>
          <t xml:space="preserve">PROBABILIDAD:
Posibilidad de materialización del riesgo, se definen las siguientes posiblidades en escala de uno a cinco, cabe resaltar que esta calificación debe ser igual o menor a la asignada sin tratamiento:
RARO = 1
IMPROBABLE = 2
POSIBLE = 3
PROBABLE = 4
CASI CIERTO = 5
</t>
        </r>
      </text>
    </comment>
    <comment ref="O5" authorId="0" shapeId="0">
      <text>
        <r>
          <rPr>
            <sz val="9"/>
            <color indexed="81"/>
            <rFont val="Tahoma"/>
            <family val="2"/>
          </rPr>
          <t xml:space="preserve">IMPACTO:
Producto de un evento expresado cuantitativamente, sea este una pérdida, perjuicio o desventaja, se definen las siguientes posibilidades en escala de uno a cinco, cabe resaltar que esta calificación debe ser igual o menor a la asignada sin tratamiento:
INSIGNIFICANTE = 1
MENOR = 2
MODERADO = 3
MAYOR = 4
CATASTROFICO = 5
</t>
        </r>
      </text>
    </comment>
    <comment ref="P5" authorId="0" shapeId="0">
      <text>
        <r>
          <rPr>
            <sz val="9"/>
            <color indexed="81"/>
            <rFont val="Tahoma"/>
            <family val="2"/>
          </rPr>
          <t xml:space="preserve">VALORACIÓN DEL RIESGO:
Es el resultado de sumar la valoración de Probabilidad e Impacto, por lo cual es un número entre dos y diez
</t>
        </r>
      </text>
    </comment>
    <comment ref="Q5" authorId="0" shapeId="0">
      <text>
        <r>
          <rPr>
            <sz val="9"/>
            <color indexed="81"/>
            <rFont val="Tahoma"/>
            <family val="2"/>
          </rPr>
          <t>CATEGORÍA:
Se categoriza el riesgo de acuerdo a la valoración obtenida, se define de la siguiente forma:
RIESGO EXTREMO = 8, 9 Y 10
RIESGO ALTO = 6 Y 7
RIESGO MEDIO = 5
RIESGO BAJO = 2, 3 Y 4</t>
        </r>
      </text>
    </comment>
    <comment ref="V5" authorId="0" shapeId="0">
      <text>
        <r>
          <rPr>
            <sz val="9"/>
            <color indexed="81"/>
            <rFont val="Tahoma"/>
            <charset val="1"/>
          </rPr>
          <t>Se debe especifircar como se realiza el monitoreo del riesgo y su tratamiento, en el esapcio se debe diligenciar el encargado del monitoreo y el metodo utilizado para este</t>
        </r>
      </text>
    </comment>
    <comment ref="W5" authorId="0" shapeId="0">
      <text>
        <r>
          <rPr>
            <sz val="9"/>
            <color indexed="81"/>
            <rFont val="Tahoma"/>
            <charset val="1"/>
          </rPr>
          <t>Se debe especificar cada cuanto se realizara la labor de monitoreo del riesgo</t>
        </r>
      </text>
    </comment>
  </commentList>
</comments>
</file>

<file path=xl/sharedStrings.xml><?xml version="1.0" encoding="utf-8"?>
<sst xmlns="http://schemas.openxmlformats.org/spreadsheetml/2006/main" count="254" uniqueCount="132">
  <si>
    <t>CLASE</t>
  </si>
  <si>
    <t>FUENTE</t>
  </si>
  <si>
    <t>CONSECUENCIA DE LA OCURRENCIA DEL EVENTO</t>
  </si>
  <si>
    <t>PROBABILIDAD</t>
  </si>
  <si>
    <t>IMPACTO</t>
  </si>
  <si>
    <t xml:space="preserve">¿A QUIÉN SE LE ASIGNA? </t>
  </si>
  <si>
    <t xml:space="preserve">IMPACTO DESPUÉS DEL TRATAMIENTO </t>
  </si>
  <si>
    <t xml:space="preserve">IMPACTO  </t>
  </si>
  <si>
    <t>PERSONA RESPONSABLE POR IMPLEMENTAR EL TRATAMIENTO</t>
  </si>
  <si>
    <t>FECHA EN QUE SE INICIA EL TRATAMIENTO</t>
  </si>
  <si>
    <t>¿CÓMO SE REALIZA EL MONITOREO?</t>
  </si>
  <si>
    <t>PERIOCIDICIDAD ¿CUÁNDO?</t>
  </si>
  <si>
    <t>MONITOREO Y REVISÓN</t>
  </si>
  <si>
    <t xml:space="preserve">CATEGORÍA </t>
  </si>
  <si>
    <t xml:space="preserve">VALORACIÓN </t>
  </si>
  <si>
    <t>IMPROBABLE (PUEDE OCURIR OCASIONALMENTE)</t>
  </si>
  <si>
    <t>RARO (PUEDE OCURIR EXCEPCIONALMENTE)</t>
  </si>
  <si>
    <t>POSIBLE (PUEDE OCURIR EN CUALQUIER MOMENTO FUTURO )</t>
  </si>
  <si>
    <t>PROBABLE (PROBABLEMENTE VA A OCURIR)</t>
  </si>
  <si>
    <t>CASI CIERTO (OCURRE EN LA MAYORIA DE LAS CIRCUNSTACIAS)</t>
  </si>
  <si>
    <t>IMPACTO DEL RIESGO</t>
  </si>
  <si>
    <t>CALIFICACIÓN CUALITATIVA</t>
  </si>
  <si>
    <t>CALIFICACIÓN MONETARIA</t>
  </si>
  <si>
    <t xml:space="preserve">CATEGORIA </t>
  </si>
  <si>
    <t>VALORACIÓN</t>
  </si>
  <si>
    <t xml:space="preserve">Obstruye la ejecución del contrato de manera intrascedente </t>
  </si>
  <si>
    <t xml:space="preserve">Dificulta la ejecución del contrato de manera baja. Aplicando mediadas mínimas se puede lograr el objeto contractual.  </t>
  </si>
  <si>
    <t xml:space="preserve">Afecta la ejecución del contrato sin afectar el beneficio ara las partes </t>
  </si>
  <si>
    <t xml:space="preserve">Obstruye la ejecución del contrato sustancialmente pero aún así permite la ejecución del objeto contractual </t>
  </si>
  <si>
    <t xml:space="preserve">perturba la ejecución del contrato de manera grave imposibilitando la consecución del objeto contractual  </t>
  </si>
  <si>
    <t xml:space="preserve">Los sobrecostos no representan más del uno por ciento (1%) del valor del contrato </t>
  </si>
  <si>
    <t xml:space="preserve">Los sobrecostos no representan más del cinco por ciento (5%) del valor del contrato </t>
  </si>
  <si>
    <t xml:space="preserve">Genera un impacto sobre el valor del contrato entre el cinco (5%) y el quince por ciento (15%) </t>
  </si>
  <si>
    <t xml:space="preserve">Incrementa el valor del contrato entre el quince por ciento (15%) y  el treinta (30%) y </t>
  </si>
  <si>
    <t>Impacto sobre el vaor del contrato más del treinta por ciento (30%)</t>
  </si>
  <si>
    <t>Insignificante</t>
  </si>
  <si>
    <t>Menor</t>
  </si>
  <si>
    <t xml:space="preserve">Moderado </t>
  </si>
  <si>
    <t>Mayor</t>
  </si>
  <si>
    <t xml:space="preserve">Catastrófico </t>
  </si>
  <si>
    <t>Raro (puede ocurrir excepcionalmente)</t>
  </si>
  <si>
    <t>Improbable (puede ocurrir ocasionalmente)</t>
  </si>
  <si>
    <t>Posible (puede ocurrir en cualquier momento futuro)</t>
  </si>
  <si>
    <t>Probable (Probablemente va a ocurrir )</t>
  </si>
  <si>
    <t>casi cierto (ocuerre en la mayoría de las circunstancias)</t>
  </si>
  <si>
    <t>VALORACIÓN DEL RIESGO</t>
  </si>
  <si>
    <t>Valoración del Riesgo</t>
  </si>
  <si>
    <t xml:space="preserve">Categoría </t>
  </si>
  <si>
    <t>8,9,10</t>
  </si>
  <si>
    <t>Riesgo Extremo</t>
  </si>
  <si>
    <t xml:space="preserve">6 y 7 </t>
  </si>
  <si>
    <t>Riesgo Alto</t>
  </si>
  <si>
    <t>Riesgo Medio</t>
  </si>
  <si>
    <t>2,3 y 4</t>
  </si>
  <si>
    <t>Riesgo Bajo</t>
  </si>
  <si>
    <t>TABLA 5 CATEGORÍA DEL RIESGO</t>
  </si>
  <si>
    <t>8, 9 y 10</t>
  </si>
  <si>
    <t>ETAPA</t>
  </si>
  <si>
    <t>TIPO</t>
  </si>
  <si>
    <t>CATEGORÍA</t>
  </si>
  <si>
    <t>AFECTA LA EJECUCIÓN DEL CONTRATO?</t>
  </si>
  <si>
    <t>FECHA ESTIMADA EN QUE SE COMPLETA EL TRATAMIENTO</t>
  </si>
  <si>
    <t>GENERAL</t>
  </si>
  <si>
    <t>INSIGNIFICANTE (1)</t>
  </si>
  <si>
    <t>MENOR (2)</t>
  </si>
  <si>
    <t>MODERADO (3)</t>
  </si>
  <si>
    <t xml:space="preserve">MAYOR (4) </t>
  </si>
  <si>
    <t>CATASTROFICO (5)</t>
  </si>
  <si>
    <t>RARO (1)</t>
  </si>
  <si>
    <t>IMPROBABLE (2)</t>
  </si>
  <si>
    <t>POSIBLE (3)</t>
  </si>
  <si>
    <t>PROBABLE (4)</t>
  </si>
  <si>
    <t>CASI CIERTO (5)</t>
  </si>
  <si>
    <t>EXTREMO</t>
  </si>
  <si>
    <t>ALTO</t>
  </si>
  <si>
    <t xml:space="preserve">MEDIO </t>
  </si>
  <si>
    <t>BAJO</t>
  </si>
  <si>
    <t>CONTRATISTA</t>
  </si>
  <si>
    <t>CONTRATANTE</t>
  </si>
  <si>
    <t>SI</t>
  </si>
  <si>
    <t>NO</t>
  </si>
  <si>
    <t>CONTRATANTE-CONTRATISTA</t>
  </si>
  <si>
    <t>ESPECIFICO</t>
  </si>
  <si>
    <t>INTERNO</t>
  </si>
  <si>
    <t>EXTERNO</t>
  </si>
  <si>
    <t xml:space="preserve">PLANEACIÓN </t>
  </si>
  <si>
    <t>SELECCIÓN</t>
  </si>
  <si>
    <t xml:space="preserve">CONTRATCIÓN </t>
  </si>
  <si>
    <t>ECONOMICO</t>
  </si>
  <si>
    <t>SOCIAL O POLÍTICO</t>
  </si>
  <si>
    <t>OPERACIONAL</t>
  </si>
  <si>
    <t>FINANCIERO</t>
  </si>
  <si>
    <t>REGULATORIO</t>
  </si>
  <si>
    <t>NATURALEZA</t>
  </si>
  <si>
    <t>AMBIENTAL</t>
  </si>
  <si>
    <t>TECNOLÓGICO</t>
  </si>
  <si>
    <t>EJECUCIÓN</t>
  </si>
  <si>
    <t>No.</t>
  </si>
  <si>
    <t>DESCRIPCIÓN 
(QUÉ PUEDE PASARY, CÓMO PUEDE OCURRIR)</t>
  </si>
  <si>
    <t>TRATAMIENTO/CONTROLES A SER IMPLEMENTADOS</t>
  </si>
  <si>
    <t>oferta artificialmente baja</t>
  </si>
  <si>
    <t>Asociados a la falta en la firma del contrato, Presentación de garantías, Retrasos  en el perfeccionamiento del contrato, Generados por incovenientes en el acceso y entrega de la documentación</t>
  </si>
  <si>
    <t>Fluctuación de tarifa del servicio, Fluctuación del Regimén Cambiario</t>
  </si>
  <si>
    <t>Liquidez, Falta de respaldo financiero</t>
  </si>
  <si>
    <t>Fluctuación de tarifa Impositivas, Expedición de nuevas normas</t>
  </si>
  <si>
    <t>Situación de Orden Publico que afgecte el desplazamiento de vehículos</t>
  </si>
  <si>
    <t>Fallas en los servicios suministrados</t>
  </si>
  <si>
    <t>Violación de los principios de transparencia, equilibrio e imparcialidad que gobiernan la actividad  contractual</t>
  </si>
  <si>
    <t>Retraso en la ejecución, Declaratoria desierta</t>
  </si>
  <si>
    <t xml:space="preserve">Dificultad en la prestación del servicio, cambio y mejoramiento de las especificaciones técnicas </t>
  </si>
  <si>
    <t>Incapacidad para adquirir los bienes requeridos en el objeto del contrato</t>
  </si>
  <si>
    <t>Afectar la ecuación económica del contrato</t>
  </si>
  <si>
    <t>Pérdida o daño de los vehículos</t>
  </si>
  <si>
    <t>Efectividad de las garantías</t>
  </si>
  <si>
    <t>Reducir probabilidad</t>
  </si>
  <si>
    <t>Transferir</t>
  </si>
  <si>
    <t>Evitar el riesgo</t>
  </si>
  <si>
    <t>Representante Legal del Contratista y Supervisor del contrato</t>
  </si>
  <si>
    <t xml:space="preserve">Representante Legal del Contratista </t>
  </si>
  <si>
    <t>Representante Legal del Contratista</t>
  </si>
  <si>
    <t>Personas a cargo del proceso de contratación</t>
  </si>
  <si>
    <t>Apertura del proceso de contratación</t>
  </si>
  <si>
    <t>Iniciación de ejecución del contrato</t>
  </si>
  <si>
    <t>Iniciación Proceso de  contratación</t>
  </si>
  <si>
    <t>Adjudicación del contrato</t>
  </si>
  <si>
    <t>Firma del Acta del contrato</t>
  </si>
  <si>
    <t>Terminación de ejecución del contrato</t>
  </si>
  <si>
    <t>Observaciones realizadas al proceso en la etapa de evaluaciones de la propuesta</t>
  </si>
  <si>
    <t>Seguimiento a la adjudicación del contrato</t>
  </si>
  <si>
    <t>En los Informes de ejecución que debe presentar el Supervisor</t>
  </si>
  <si>
    <t>Revisión de la documentación de invitación pública</t>
  </si>
  <si>
    <t>Conforme a lo definido en la invitación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</si>
</sst>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9"/>
      <color theme="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9"/>
      <color rgb="FF000000"/>
      <name val="Tahoma"/>
      <family val="2"/>
    </font>
    <font>
      <sz val="11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0" borderId="3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justify" wrapText="1"/>
    </xf>
    <xf numFmtId="0" fontId="0" fillId="0" borderId="5" xfId="0" applyBorder="1" applyAlignment="1">
      <alignment horizontal="center" vertical="justify" wrapText="1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textRotation="90"/>
    </xf>
    <xf numFmtId="0" fontId="0" fillId="0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8" fillId="7" borderId="10" xfId="0" applyFont="1" applyFill="1" applyBorder="1" applyAlignment="1">
      <alignment horizontal="right" vertical="center" textRotation="90" wrapText="1"/>
    </xf>
    <xf numFmtId="0" fontId="8" fillId="7" borderId="10" xfId="0" applyFont="1" applyFill="1" applyBorder="1" applyAlignment="1">
      <alignment vertical="center" textRotation="90" wrapText="1"/>
    </xf>
    <xf numFmtId="0" fontId="5" fillId="7" borderId="10" xfId="0" applyFont="1" applyFill="1" applyBorder="1" applyAlignment="1">
      <alignment vertical="center" textRotation="90" wrapText="1"/>
    </xf>
    <xf numFmtId="0" fontId="8" fillId="7" borderId="10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15" fontId="8" fillId="7" borderId="10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0" borderId="10" xfId="0" applyFont="1" applyBorder="1" applyAlignment="1">
      <alignment textRotation="90" wrapText="1"/>
    </xf>
    <xf numFmtId="0" fontId="1" fillId="3" borderId="2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1" fillId="3" borderId="4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0" borderId="2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textRotation="90"/>
    </xf>
    <xf numFmtId="0" fontId="1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3A1A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1"/>
  <sheetViews>
    <sheetView tabSelected="1" zoomScale="85" zoomScaleNormal="85" workbookViewId="0">
      <pane xSplit="1" ySplit="9" topLeftCell="B15" activePane="bottomRight" state="frozen"/>
      <selection pane="topRight" activeCell="B1" sqref="B1"/>
      <selection pane="bottomLeft" activeCell="A10" sqref="A10"/>
      <selection pane="bottomRight" activeCell="AQ16" sqref="AQ16"/>
    </sheetView>
  </sheetViews>
  <sheetFormatPr baseColWidth="10" defaultRowHeight="15" x14ac:dyDescent="0.25"/>
  <cols>
    <col min="1" max="1" width="2.85546875" style="18" customWidth="1"/>
    <col min="2" max="5" width="3.7109375" style="17" customWidth="1"/>
    <col min="6" max="6" width="16.42578125" style="17" customWidth="1"/>
    <col min="7" max="7" width="17.28515625" style="17" customWidth="1"/>
    <col min="8" max="11" width="3.7109375" style="17" customWidth="1"/>
    <col min="12" max="12" width="5.7109375" style="17" customWidth="1"/>
    <col min="13" max="13" width="15.5703125" style="17" customWidth="1"/>
    <col min="14" max="17" width="3.7109375" style="17" customWidth="1"/>
    <col min="18" max="18" width="4.85546875" style="17" customWidth="1"/>
    <col min="19" max="19" width="12.85546875" style="17" customWidth="1"/>
    <col min="20" max="20" width="10.85546875" style="17" customWidth="1"/>
    <col min="21" max="21" width="11.5703125" style="17" customWidth="1"/>
    <col min="22" max="22" width="13.42578125" style="17" customWidth="1"/>
    <col min="23" max="23" width="10.7109375" style="17" customWidth="1"/>
    <col min="24" max="24" width="7.5703125" style="17" customWidth="1"/>
    <col min="25" max="25" width="13.42578125" style="17" hidden="1" customWidth="1"/>
    <col min="26" max="26" width="15.85546875" style="17" hidden="1" customWidth="1"/>
    <col min="27" max="38" width="11.42578125" style="17" hidden="1" customWidth="1"/>
    <col min="39" max="44" width="11.42578125" style="17" customWidth="1"/>
    <col min="45" max="16384" width="11.42578125" style="17"/>
  </cols>
  <sheetData>
    <row r="1" spans="1:38" ht="7.5" customHeight="1" thickBot="1" x14ac:dyDescent="0.25">
      <c r="A1" s="31" t="s">
        <v>97</v>
      </c>
      <c r="B1" s="29" t="s">
        <v>0</v>
      </c>
      <c r="C1" s="29" t="s">
        <v>1</v>
      </c>
      <c r="D1" s="34" t="s">
        <v>57</v>
      </c>
      <c r="E1" s="34" t="s">
        <v>58</v>
      </c>
      <c r="F1" s="34" t="s">
        <v>98</v>
      </c>
      <c r="G1" s="34" t="s">
        <v>2</v>
      </c>
      <c r="H1" s="34" t="s">
        <v>3</v>
      </c>
      <c r="I1" s="34" t="s">
        <v>4</v>
      </c>
      <c r="J1" s="34" t="s">
        <v>45</v>
      </c>
      <c r="K1" s="34" t="s">
        <v>59</v>
      </c>
      <c r="L1" s="34" t="s">
        <v>5</v>
      </c>
      <c r="M1" s="34" t="s">
        <v>99</v>
      </c>
      <c r="N1" s="30" t="s">
        <v>6</v>
      </c>
      <c r="O1" s="30"/>
      <c r="P1" s="30"/>
      <c r="Q1" s="30"/>
      <c r="R1" s="31" t="s">
        <v>60</v>
      </c>
      <c r="S1" s="31" t="s">
        <v>8</v>
      </c>
      <c r="T1" s="31" t="s">
        <v>9</v>
      </c>
      <c r="U1" s="31" t="s">
        <v>61</v>
      </c>
      <c r="V1" s="30" t="s">
        <v>12</v>
      </c>
      <c r="W1" s="30"/>
    </row>
    <row r="2" spans="1:38" ht="15" customHeight="1" thickBot="1" x14ac:dyDescent="0.25">
      <c r="A2" s="32"/>
      <c r="B2" s="29"/>
      <c r="C2" s="29"/>
      <c r="D2" s="35"/>
      <c r="E2" s="34"/>
      <c r="F2" s="34"/>
      <c r="G2" s="34"/>
      <c r="H2" s="34"/>
      <c r="I2" s="34"/>
      <c r="J2" s="34"/>
      <c r="K2" s="34"/>
      <c r="L2" s="34"/>
      <c r="M2" s="34"/>
      <c r="N2" s="30"/>
      <c r="O2" s="30"/>
      <c r="P2" s="30"/>
      <c r="Q2" s="30"/>
      <c r="R2" s="32"/>
      <c r="S2" s="32"/>
      <c r="T2" s="32"/>
      <c r="U2" s="32"/>
      <c r="V2" s="30"/>
      <c r="W2" s="30"/>
      <c r="Y2" s="17" t="s">
        <v>68</v>
      </c>
      <c r="Z2" s="17" t="s">
        <v>63</v>
      </c>
      <c r="AA2" s="17">
        <v>2</v>
      </c>
      <c r="AB2" s="17" t="s">
        <v>73</v>
      </c>
      <c r="AC2" s="17" t="s">
        <v>78</v>
      </c>
      <c r="AD2" s="17" t="s">
        <v>79</v>
      </c>
      <c r="AE2" s="17" t="s">
        <v>62</v>
      </c>
      <c r="AF2" s="17" t="s">
        <v>83</v>
      </c>
      <c r="AG2" s="17" t="s">
        <v>85</v>
      </c>
      <c r="AH2" s="17" t="s">
        <v>88</v>
      </c>
    </row>
    <row r="3" spans="1:38" ht="15" customHeight="1" thickBot="1" x14ac:dyDescent="0.25">
      <c r="A3" s="32"/>
      <c r="B3" s="29"/>
      <c r="C3" s="29"/>
      <c r="D3" s="35"/>
      <c r="E3" s="34"/>
      <c r="F3" s="34"/>
      <c r="G3" s="34"/>
      <c r="H3" s="34"/>
      <c r="I3" s="34"/>
      <c r="J3" s="34"/>
      <c r="K3" s="34"/>
      <c r="L3" s="34"/>
      <c r="M3" s="34"/>
      <c r="N3" s="30"/>
      <c r="O3" s="30"/>
      <c r="P3" s="30"/>
      <c r="Q3" s="30"/>
      <c r="R3" s="32"/>
      <c r="S3" s="32"/>
      <c r="T3" s="32"/>
      <c r="U3" s="32"/>
      <c r="V3" s="30"/>
      <c r="W3" s="30"/>
      <c r="Y3" s="17" t="s">
        <v>69</v>
      </c>
      <c r="Z3" s="17" t="s">
        <v>64</v>
      </c>
      <c r="AA3" s="17">
        <v>3</v>
      </c>
      <c r="AB3" s="17" t="s">
        <v>74</v>
      </c>
      <c r="AC3" s="17" t="s">
        <v>77</v>
      </c>
      <c r="AD3" s="17" t="s">
        <v>80</v>
      </c>
      <c r="AE3" s="17" t="s">
        <v>82</v>
      </c>
      <c r="AF3" s="17" t="s">
        <v>84</v>
      </c>
      <c r="AG3" s="17" t="s">
        <v>86</v>
      </c>
      <c r="AH3" s="17" t="s">
        <v>89</v>
      </c>
    </row>
    <row r="4" spans="1:38" ht="12.75" thickBot="1" x14ac:dyDescent="0.25">
      <c r="A4" s="32"/>
      <c r="B4" s="29"/>
      <c r="C4" s="29"/>
      <c r="D4" s="35"/>
      <c r="E4" s="34"/>
      <c r="F4" s="34"/>
      <c r="G4" s="34"/>
      <c r="H4" s="34"/>
      <c r="I4" s="34"/>
      <c r="J4" s="34"/>
      <c r="K4" s="34"/>
      <c r="L4" s="34"/>
      <c r="M4" s="34"/>
      <c r="N4" s="30"/>
      <c r="O4" s="30"/>
      <c r="P4" s="30"/>
      <c r="Q4" s="30"/>
      <c r="R4" s="32"/>
      <c r="S4" s="32"/>
      <c r="T4" s="32"/>
      <c r="U4" s="32"/>
      <c r="V4" s="30"/>
      <c r="W4" s="30"/>
      <c r="Y4" s="17" t="s">
        <v>70</v>
      </c>
      <c r="Z4" s="17" t="s">
        <v>65</v>
      </c>
      <c r="AA4" s="17">
        <v>4</v>
      </c>
      <c r="AB4" s="17" t="s">
        <v>75</v>
      </c>
      <c r="AC4" s="17" t="s">
        <v>81</v>
      </c>
      <c r="AG4" s="17" t="s">
        <v>87</v>
      </c>
      <c r="AH4" s="17" t="s">
        <v>90</v>
      </c>
    </row>
    <row r="5" spans="1:38" ht="15" customHeight="1" thickBot="1" x14ac:dyDescent="0.25">
      <c r="A5" s="32"/>
      <c r="B5" s="29"/>
      <c r="C5" s="29"/>
      <c r="D5" s="35"/>
      <c r="E5" s="34"/>
      <c r="F5" s="34"/>
      <c r="G5" s="34"/>
      <c r="H5" s="34"/>
      <c r="I5" s="34"/>
      <c r="J5" s="34"/>
      <c r="K5" s="34"/>
      <c r="L5" s="34"/>
      <c r="M5" s="34"/>
      <c r="N5" s="29" t="s">
        <v>3</v>
      </c>
      <c r="O5" s="29" t="s">
        <v>7</v>
      </c>
      <c r="P5" s="29" t="s">
        <v>45</v>
      </c>
      <c r="Q5" s="29" t="s">
        <v>59</v>
      </c>
      <c r="R5" s="32"/>
      <c r="S5" s="32"/>
      <c r="T5" s="32"/>
      <c r="U5" s="32"/>
      <c r="V5" s="31" t="s">
        <v>10</v>
      </c>
      <c r="W5" s="31" t="s">
        <v>11</v>
      </c>
      <c r="Y5" s="17" t="s">
        <v>71</v>
      </c>
      <c r="Z5" s="17" t="s">
        <v>66</v>
      </c>
      <c r="AA5" s="17">
        <v>5</v>
      </c>
      <c r="AB5" s="17" t="s">
        <v>76</v>
      </c>
      <c r="AG5" s="17" t="s">
        <v>96</v>
      </c>
      <c r="AH5" s="17" t="s">
        <v>91</v>
      </c>
    </row>
    <row r="6" spans="1:38" ht="37.5" customHeight="1" thickBot="1" x14ac:dyDescent="0.25">
      <c r="A6" s="32"/>
      <c r="B6" s="29"/>
      <c r="C6" s="29"/>
      <c r="D6" s="35"/>
      <c r="E6" s="34"/>
      <c r="F6" s="34"/>
      <c r="G6" s="34"/>
      <c r="H6" s="34"/>
      <c r="I6" s="34"/>
      <c r="J6" s="34"/>
      <c r="K6" s="34"/>
      <c r="L6" s="34"/>
      <c r="M6" s="34"/>
      <c r="N6" s="29"/>
      <c r="O6" s="29"/>
      <c r="P6" s="29"/>
      <c r="Q6" s="29"/>
      <c r="R6" s="32"/>
      <c r="S6" s="32"/>
      <c r="T6" s="32"/>
      <c r="U6" s="32"/>
      <c r="V6" s="32"/>
      <c r="W6" s="32"/>
      <c r="Y6" s="17" t="s">
        <v>72</v>
      </c>
      <c r="Z6" s="17" t="s">
        <v>67</v>
      </c>
      <c r="AA6" s="17">
        <v>6</v>
      </c>
      <c r="AH6" s="17" t="s">
        <v>92</v>
      </c>
    </row>
    <row r="7" spans="1:38" ht="19.5" customHeight="1" thickBot="1" x14ac:dyDescent="0.3">
      <c r="A7" s="32"/>
      <c r="B7" s="29"/>
      <c r="C7" s="29"/>
      <c r="D7" s="35"/>
      <c r="E7" s="34"/>
      <c r="F7" s="34"/>
      <c r="G7" s="34"/>
      <c r="H7" s="34"/>
      <c r="I7" s="34"/>
      <c r="J7" s="34"/>
      <c r="K7" s="34"/>
      <c r="L7" s="34"/>
      <c r="M7" s="34"/>
      <c r="N7" s="29"/>
      <c r="O7" s="29"/>
      <c r="P7" s="29"/>
      <c r="Q7" s="29"/>
      <c r="R7" s="32"/>
      <c r="S7" s="32"/>
      <c r="T7" s="32"/>
      <c r="U7" s="32"/>
      <c r="V7" s="32"/>
      <c r="W7" s="32"/>
      <c r="AA7" s="21">
        <v>7</v>
      </c>
      <c r="AH7" s="17" t="s">
        <v>93</v>
      </c>
    </row>
    <row r="8" spans="1:38" ht="45.75" customHeight="1" thickBot="1" x14ac:dyDescent="0.25">
      <c r="A8" s="32"/>
      <c r="B8" s="29"/>
      <c r="C8" s="29"/>
      <c r="D8" s="35"/>
      <c r="E8" s="34"/>
      <c r="F8" s="34"/>
      <c r="G8" s="34"/>
      <c r="H8" s="34"/>
      <c r="I8" s="34"/>
      <c r="J8" s="34"/>
      <c r="K8" s="34"/>
      <c r="L8" s="34"/>
      <c r="M8" s="34"/>
      <c r="N8" s="29"/>
      <c r="O8" s="29"/>
      <c r="P8" s="29"/>
      <c r="Q8" s="29"/>
      <c r="R8" s="32"/>
      <c r="S8" s="32"/>
      <c r="T8" s="32"/>
      <c r="U8" s="32"/>
      <c r="V8" s="32"/>
      <c r="W8" s="32"/>
      <c r="AA8" s="17">
        <v>8</v>
      </c>
      <c r="AH8" s="17" t="s">
        <v>94</v>
      </c>
    </row>
    <row r="9" spans="1:38" ht="20.25" customHeight="1" thickBot="1" x14ac:dyDescent="0.25">
      <c r="A9" s="33"/>
      <c r="B9" s="29"/>
      <c r="C9" s="29"/>
      <c r="D9" s="35"/>
      <c r="E9" s="34"/>
      <c r="F9" s="34"/>
      <c r="G9" s="34"/>
      <c r="H9" s="34"/>
      <c r="I9" s="34"/>
      <c r="J9" s="34"/>
      <c r="K9" s="34"/>
      <c r="L9" s="34"/>
      <c r="M9" s="34"/>
      <c r="N9" s="29"/>
      <c r="O9" s="29"/>
      <c r="P9" s="29"/>
      <c r="Q9" s="29"/>
      <c r="R9" s="33"/>
      <c r="S9" s="33"/>
      <c r="T9" s="33"/>
      <c r="U9" s="33"/>
      <c r="V9" s="33"/>
      <c r="W9" s="33"/>
      <c r="AA9" s="17">
        <v>9</v>
      </c>
      <c r="AH9" s="17" t="s">
        <v>95</v>
      </c>
    </row>
    <row r="10" spans="1:38" ht="135" customHeight="1" thickBot="1" x14ac:dyDescent="0.25">
      <c r="A10" s="22">
        <v>1</v>
      </c>
      <c r="B10" s="23" t="s">
        <v>62</v>
      </c>
      <c r="C10" s="23" t="s">
        <v>84</v>
      </c>
      <c r="D10" s="24" t="s">
        <v>86</v>
      </c>
      <c r="E10" s="24" t="s">
        <v>88</v>
      </c>
      <c r="F10" s="25" t="s">
        <v>100</v>
      </c>
      <c r="G10" s="25" t="s">
        <v>107</v>
      </c>
      <c r="H10" s="23" t="s">
        <v>70</v>
      </c>
      <c r="I10" s="23" t="s">
        <v>65</v>
      </c>
      <c r="J10" s="26">
        <f>AI10+AJ10</f>
        <v>6</v>
      </c>
      <c r="K10" s="23" t="str">
        <f>IF(OR(J10=2, J10=3, J10=4), "BAJO", IF(J10=5, "MEDIO", IF(OR(J10=6, J10=7), "ALTO", IF(OR(J10=8, J10=9, J10=10), "EXTREMO", ""))))</f>
        <v>ALTO</v>
      </c>
      <c r="L10" s="23" t="s">
        <v>77</v>
      </c>
      <c r="M10" s="25" t="s">
        <v>114</v>
      </c>
      <c r="N10" s="23" t="s">
        <v>68</v>
      </c>
      <c r="O10" s="23" t="s">
        <v>66</v>
      </c>
      <c r="P10" s="26">
        <f>AK10+AL10</f>
        <v>5</v>
      </c>
      <c r="Q10" s="23" t="str">
        <f>IF(OR(P10=2, P10=3, P10=4), "BAJO", IF(P10=5, "MEDIO", IF(OR(P10=6, P10=7), "ALTO", IF(OR(P10=8, P10=9, P10=10), "EXTREMO", ""))))</f>
        <v>MEDIO</v>
      </c>
      <c r="R10" s="25" t="s">
        <v>80</v>
      </c>
      <c r="S10" s="25" t="s">
        <v>117</v>
      </c>
      <c r="T10" s="27" t="s">
        <v>121</v>
      </c>
      <c r="U10" s="27" t="s">
        <v>124</v>
      </c>
      <c r="V10" s="25" t="s">
        <v>127</v>
      </c>
      <c r="W10" s="28" t="s">
        <v>131</v>
      </c>
      <c r="AA10" s="17">
        <v>10</v>
      </c>
      <c r="AI10" s="17">
        <f>IF(H10="RARO (1)",1,IF(H10="IMPROBABLE (2)",2,IF(H10="POSIBLE (3)",3,IF(H10="PROBABLE (4)",4,IF(H10="CASI CIERTO (5)",5,0)))))</f>
        <v>3</v>
      </c>
      <c r="AJ10" s="17">
        <f>IF(I10="INSIGNIFICANTE (1)",1,IF(I10="MENOR (2)",2,IF(I10="MODERADO (3)",3,IF(I10="MAYOR (4) ",4,IF(I10="CATASTROFICO (5)",5,0)))))</f>
        <v>3</v>
      </c>
      <c r="AK10" s="17">
        <f>IF(N10="RARO (1)",1,IF(N10="IMPROBABLE (2)",2,IF(N10="POSIBLE (3)",3,IF(N10="PROBABLE (4)",4,IF(N10="CASI CIERTO (5)",5,0)))))</f>
        <v>1</v>
      </c>
      <c r="AL10" s="17">
        <f>IF(O10="INSIGNIFICANTE (1)",1,IF(O10="MENOR (2)",2,IF(O10="MODERADO (3)",3,IF(O10="MAYOR (4) ",4,IF(O10="CATASTROFICO (5)",5,0)))))</f>
        <v>4</v>
      </c>
    </row>
    <row r="11" spans="1:38" ht="127.5" customHeight="1" thickBot="1" x14ac:dyDescent="0.25">
      <c r="A11" s="22">
        <v>2</v>
      </c>
      <c r="B11" s="23" t="s">
        <v>62</v>
      </c>
      <c r="C11" s="23" t="s">
        <v>84</v>
      </c>
      <c r="D11" s="24" t="s">
        <v>87</v>
      </c>
      <c r="E11" s="24" t="s">
        <v>90</v>
      </c>
      <c r="F11" s="25" t="s">
        <v>101</v>
      </c>
      <c r="G11" s="25" t="s">
        <v>108</v>
      </c>
      <c r="H11" s="23" t="s">
        <v>69</v>
      </c>
      <c r="I11" s="23" t="s">
        <v>66</v>
      </c>
      <c r="J11" s="26">
        <f t="shared" ref="J11:J16" si="0">AI11+AJ11</f>
        <v>6</v>
      </c>
      <c r="K11" s="23" t="str">
        <f t="shared" ref="K11:K16" si="1">IF(OR(J11=2, J11=3, J11=4), "BAJO", IF(J11=5, "MEDIO", IF(OR(J11=6, J11=7), "ALTO", IF(OR(J11=8, J11=9, J11=10), "EXTREMO", ""))))</f>
        <v>ALTO</v>
      </c>
      <c r="L11" s="23" t="s">
        <v>77</v>
      </c>
      <c r="M11" s="25" t="s">
        <v>115</v>
      </c>
      <c r="N11" s="23" t="s">
        <v>68</v>
      </c>
      <c r="O11" s="23" t="s">
        <v>64</v>
      </c>
      <c r="P11" s="26">
        <f t="shared" ref="P11:P16" si="2">AK11+AL11</f>
        <v>3</v>
      </c>
      <c r="Q11" s="23" t="str">
        <f t="shared" ref="Q11:Q16" si="3">IF(OR(P11=2, P11=3, P11=4), "BAJO", IF(P11=5, "MEDIO", IF(OR(P11=6, P11=7), "ALTO", IF(OR(P11=8, P11=9, P11=10), "EXTREMO", ""))))</f>
        <v>BAJO</v>
      </c>
      <c r="R11" s="25" t="s">
        <v>80</v>
      </c>
      <c r="S11" s="25" t="s">
        <v>118</v>
      </c>
      <c r="T11" s="27" t="s">
        <v>124</v>
      </c>
      <c r="U11" s="25" t="s">
        <v>125</v>
      </c>
      <c r="V11" s="25" t="s">
        <v>128</v>
      </c>
      <c r="W11" s="28" t="s">
        <v>131</v>
      </c>
      <c r="AI11" s="17">
        <f t="shared" ref="AI11:AI16" si="4">IF(H11="RARO (1)",1,IF(H11="IMPROBABLE (2)",2,IF(H11="POSIBLE (3)",3,IF(H11="PROBABLE (4)",4,IF(H11="CASI CIERTO (5)",5,0)))))</f>
        <v>2</v>
      </c>
      <c r="AJ11" s="17">
        <f t="shared" ref="AJ11:AJ16" si="5">IF(I11="INSIGNIFICANTE (1)",1,IF(I11="MENOR (2)",2,IF(I11="MODERADO (3)",3,IF(I11="MAYOR (4) ",4,IF(I11="CATASTROFICO (5)",5,0)))))</f>
        <v>4</v>
      </c>
      <c r="AK11" s="17">
        <f t="shared" ref="AK11:AK16" si="6">IF(N11="RARO (1)",1,IF(N11="IMPROBABLE (2)",2,IF(N11="POSIBLE (3)",3,IF(N11="PROBABLE (4)",4,IF(N11="CASI CIERTO (5)",5,0)))))</f>
        <v>1</v>
      </c>
      <c r="AL11" s="17">
        <f t="shared" ref="AL11:AL16" si="7">IF(O11="INSIGNIFICANTE (1)",1,IF(O11="MENOR (2)",2,IF(O11="MODERADO (3)",3,IF(O11="MAYOR (4) ",4,IF(O11="CATASTROFICO (5)",5,0)))))</f>
        <v>2</v>
      </c>
    </row>
    <row r="12" spans="1:38" ht="121.5" customHeight="1" thickBot="1" x14ac:dyDescent="0.25">
      <c r="A12" s="22">
        <v>3</v>
      </c>
      <c r="B12" s="23" t="s">
        <v>62</v>
      </c>
      <c r="C12" s="23" t="s">
        <v>84</v>
      </c>
      <c r="D12" s="24" t="s">
        <v>96</v>
      </c>
      <c r="E12" s="24" t="s">
        <v>88</v>
      </c>
      <c r="F12" s="25" t="s">
        <v>102</v>
      </c>
      <c r="G12" s="25" t="s">
        <v>109</v>
      </c>
      <c r="H12" s="23" t="s">
        <v>69</v>
      </c>
      <c r="I12" s="23" t="s">
        <v>65</v>
      </c>
      <c r="J12" s="26">
        <f t="shared" si="0"/>
        <v>5</v>
      </c>
      <c r="K12" s="23" t="str">
        <f t="shared" si="1"/>
        <v>MEDIO</v>
      </c>
      <c r="L12" s="23" t="s">
        <v>81</v>
      </c>
      <c r="M12" s="25" t="s">
        <v>116</v>
      </c>
      <c r="N12" s="23" t="s">
        <v>68</v>
      </c>
      <c r="O12" s="23" t="s">
        <v>64</v>
      </c>
      <c r="P12" s="26">
        <f t="shared" si="2"/>
        <v>3</v>
      </c>
      <c r="Q12" s="23" t="str">
        <f t="shared" si="3"/>
        <v>BAJO</v>
      </c>
      <c r="R12" s="25" t="s">
        <v>79</v>
      </c>
      <c r="S12" s="25" t="s">
        <v>117</v>
      </c>
      <c r="T12" s="27" t="s">
        <v>122</v>
      </c>
      <c r="U12" s="25" t="s">
        <v>126</v>
      </c>
      <c r="V12" s="25" t="s">
        <v>129</v>
      </c>
      <c r="W12" s="28" t="s">
        <v>131</v>
      </c>
      <c r="AA12" s="17">
        <v>10</v>
      </c>
      <c r="AI12" s="17">
        <f t="shared" si="4"/>
        <v>2</v>
      </c>
      <c r="AJ12" s="17">
        <f t="shared" si="5"/>
        <v>3</v>
      </c>
      <c r="AK12" s="17">
        <f t="shared" si="6"/>
        <v>1</v>
      </c>
      <c r="AL12" s="17">
        <f t="shared" si="7"/>
        <v>2</v>
      </c>
    </row>
    <row r="13" spans="1:38" ht="135.75" customHeight="1" thickBot="1" x14ac:dyDescent="0.25">
      <c r="A13" s="22">
        <v>4</v>
      </c>
      <c r="B13" s="23" t="s">
        <v>62</v>
      </c>
      <c r="C13" s="23" t="s">
        <v>84</v>
      </c>
      <c r="D13" s="24" t="s">
        <v>96</v>
      </c>
      <c r="E13" s="24" t="s">
        <v>91</v>
      </c>
      <c r="F13" s="25" t="s">
        <v>103</v>
      </c>
      <c r="G13" s="25" t="s">
        <v>110</v>
      </c>
      <c r="H13" s="23" t="s">
        <v>70</v>
      </c>
      <c r="I13" s="23" t="s">
        <v>66</v>
      </c>
      <c r="J13" s="26">
        <f t="shared" si="0"/>
        <v>7</v>
      </c>
      <c r="K13" s="23" t="str">
        <f t="shared" si="1"/>
        <v>ALTO</v>
      </c>
      <c r="L13" s="23" t="s">
        <v>77</v>
      </c>
      <c r="M13" s="25" t="s">
        <v>116</v>
      </c>
      <c r="N13" s="23" t="s">
        <v>68</v>
      </c>
      <c r="O13" s="23" t="s">
        <v>65</v>
      </c>
      <c r="P13" s="26">
        <f t="shared" si="2"/>
        <v>4</v>
      </c>
      <c r="Q13" s="23" t="str">
        <f t="shared" si="3"/>
        <v>BAJO</v>
      </c>
      <c r="R13" s="25" t="s">
        <v>79</v>
      </c>
      <c r="S13" s="25" t="s">
        <v>119</v>
      </c>
      <c r="T13" s="27" t="s">
        <v>122</v>
      </c>
      <c r="U13" s="25" t="s">
        <v>126</v>
      </c>
      <c r="V13" s="25" t="s">
        <v>129</v>
      </c>
      <c r="W13" s="28" t="s">
        <v>131</v>
      </c>
      <c r="AI13" s="17">
        <f t="shared" si="4"/>
        <v>3</v>
      </c>
      <c r="AJ13" s="17">
        <f t="shared" si="5"/>
        <v>4</v>
      </c>
      <c r="AK13" s="17">
        <f t="shared" si="6"/>
        <v>1</v>
      </c>
      <c r="AL13" s="17">
        <f t="shared" si="7"/>
        <v>3</v>
      </c>
    </row>
    <row r="14" spans="1:38" ht="132.75" customHeight="1" thickBot="1" x14ac:dyDescent="0.25">
      <c r="A14" s="22">
        <v>5</v>
      </c>
      <c r="B14" s="23" t="s">
        <v>62</v>
      </c>
      <c r="C14" s="23" t="s">
        <v>84</v>
      </c>
      <c r="D14" s="24" t="s">
        <v>85</v>
      </c>
      <c r="E14" s="24" t="s">
        <v>92</v>
      </c>
      <c r="F14" s="25" t="s">
        <v>104</v>
      </c>
      <c r="G14" s="25" t="s">
        <v>111</v>
      </c>
      <c r="H14" s="23" t="s">
        <v>68</v>
      </c>
      <c r="I14" s="23" t="s">
        <v>64</v>
      </c>
      <c r="J14" s="26">
        <f t="shared" si="0"/>
        <v>3</v>
      </c>
      <c r="K14" s="23" t="str">
        <f t="shared" si="1"/>
        <v>BAJO</v>
      </c>
      <c r="L14" s="23" t="s">
        <v>81</v>
      </c>
      <c r="M14" s="25" t="s">
        <v>115</v>
      </c>
      <c r="N14" s="23" t="s">
        <v>68</v>
      </c>
      <c r="O14" s="23" t="s">
        <v>63</v>
      </c>
      <c r="P14" s="26">
        <f t="shared" si="2"/>
        <v>2</v>
      </c>
      <c r="Q14" s="23" t="str">
        <f t="shared" si="3"/>
        <v>BAJO</v>
      </c>
      <c r="R14" s="25" t="s">
        <v>79</v>
      </c>
      <c r="S14" s="25" t="s">
        <v>120</v>
      </c>
      <c r="T14" s="27" t="s">
        <v>123</v>
      </c>
      <c r="U14" s="25" t="s">
        <v>124</v>
      </c>
      <c r="V14" s="25" t="s">
        <v>130</v>
      </c>
      <c r="W14" s="28" t="s">
        <v>131</v>
      </c>
      <c r="AA14" s="17">
        <v>10</v>
      </c>
      <c r="AI14" s="17">
        <f t="shared" si="4"/>
        <v>1</v>
      </c>
      <c r="AJ14" s="17">
        <f t="shared" si="5"/>
        <v>2</v>
      </c>
      <c r="AK14" s="17">
        <f t="shared" si="6"/>
        <v>1</v>
      </c>
      <c r="AL14" s="17">
        <f t="shared" si="7"/>
        <v>1</v>
      </c>
    </row>
    <row r="15" spans="1:38" ht="131.25" customHeight="1" thickBot="1" x14ac:dyDescent="0.25">
      <c r="A15" s="22">
        <v>6</v>
      </c>
      <c r="B15" s="23" t="s">
        <v>62</v>
      </c>
      <c r="C15" s="23" t="s">
        <v>84</v>
      </c>
      <c r="D15" s="24" t="s">
        <v>96</v>
      </c>
      <c r="E15" s="24" t="s">
        <v>89</v>
      </c>
      <c r="F15" s="25" t="s">
        <v>105</v>
      </c>
      <c r="G15" s="25" t="s">
        <v>112</v>
      </c>
      <c r="H15" s="23" t="s">
        <v>70</v>
      </c>
      <c r="I15" s="23" t="s">
        <v>64</v>
      </c>
      <c r="J15" s="26">
        <f t="shared" si="0"/>
        <v>5</v>
      </c>
      <c r="K15" s="23" t="str">
        <f t="shared" si="1"/>
        <v>MEDIO</v>
      </c>
      <c r="L15" s="23" t="s">
        <v>81</v>
      </c>
      <c r="M15" s="25" t="s">
        <v>114</v>
      </c>
      <c r="N15" s="23" t="s">
        <v>68</v>
      </c>
      <c r="O15" s="23" t="s">
        <v>65</v>
      </c>
      <c r="P15" s="26">
        <f t="shared" si="2"/>
        <v>4</v>
      </c>
      <c r="Q15" s="23" t="str">
        <f t="shared" si="3"/>
        <v>BAJO</v>
      </c>
      <c r="R15" s="25" t="s">
        <v>79</v>
      </c>
      <c r="S15" s="25" t="s">
        <v>117</v>
      </c>
      <c r="T15" s="27" t="s">
        <v>122</v>
      </c>
      <c r="U15" s="25" t="s">
        <v>126</v>
      </c>
      <c r="V15" s="25" t="s">
        <v>129</v>
      </c>
      <c r="W15" s="28" t="s">
        <v>131</v>
      </c>
      <c r="AI15" s="17">
        <f t="shared" si="4"/>
        <v>3</v>
      </c>
      <c r="AJ15" s="17">
        <f t="shared" si="5"/>
        <v>2</v>
      </c>
      <c r="AK15" s="17">
        <f t="shared" si="6"/>
        <v>1</v>
      </c>
      <c r="AL15" s="17">
        <f t="shared" si="7"/>
        <v>3</v>
      </c>
    </row>
    <row r="16" spans="1:38" ht="129" customHeight="1" thickBot="1" x14ac:dyDescent="0.25">
      <c r="A16" s="22">
        <v>7</v>
      </c>
      <c r="B16" s="23" t="s">
        <v>62</v>
      </c>
      <c r="C16" s="23" t="s">
        <v>83</v>
      </c>
      <c r="D16" s="24" t="s">
        <v>96</v>
      </c>
      <c r="E16" s="24" t="s">
        <v>94</v>
      </c>
      <c r="F16" s="25" t="s">
        <v>106</v>
      </c>
      <c r="G16" s="25" t="s">
        <v>113</v>
      </c>
      <c r="H16" s="23" t="s">
        <v>70</v>
      </c>
      <c r="I16" s="23" t="s">
        <v>66</v>
      </c>
      <c r="J16" s="26">
        <f t="shared" si="0"/>
        <v>7</v>
      </c>
      <c r="K16" s="23" t="str">
        <f t="shared" si="1"/>
        <v>ALTO</v>
      </c>
      <c r="L16" s="23" t="s">
        <v>77</v>
      </c>
      <c r="M16" s="25" t="s">
        <v>116</v>
      </c>
      <c r="N16" s="23" t="s">
        <v>68</v>
      </c>
      <c r="O16" s="23" t="s">
        <v>64</v>
      </c>
      <c r="P16" s="26">
        <f t="shared" si="2"/>
        <v>3</v>
      </c>
      <c r="Q16" s="23" t="str">
        <f t="shared" si="3"/>
        <v>BAJO</v>
      </c>
      <c r="R16" s="25" t="s">
        <v>79</v>
      </c>
      <c r="S16" s="25" t="s">
        <v>118</v>
      </c>
      <c r="T16" s="27" t="s">
        <v>122</v>
      </c>
      <c r="U16" s="25" t="s">
        <v>126</v>
      </c>
      <c r="V16" s="25" t="s">
        <v>129</v>
      </c>
      <c r="W16" s="28" t="s">
        <v>131</v>
      </c>
      <c r="AA16" s="17">
        <v>10</v>
      </c>
      <c r="AI16" s="17">
        <f t="shared" si="4"/>
        <v>3</v>
      </c>
      <c r="AJ16" s="17">
        <f t="shared" si="5"/>
        <v>4</v>
      </c>
      <c r="AK16" s="17">
        <f t="shared" si="6"/>
        <v>1</v>
      </c>
      <c r="AL16" s="17">
        <f t="shared" si="7"/>
        <v>2</v>
      </c>
    </row>
    <row r="17" ht="12" x14ac:dyDescent="0.2"/>
    <row r="18" ht="20.25" customHeight="1" x14ac:dyDescent="0.2"/>
    <row r="19" ht="12" x14ac:dyDescent="0.2"/>
    <row r="20" ht="12" x14ac:dyDescent="0.2"/>
    <row r="21" ht="12" x14ac:dyDescent="0.2"/>
  </sheetData>
  <mergeCells count="25">
    <mergeCell ref="M1:M9"/>
    <mergeCell ref="A1:A9"/>
    <mergeCell ref="B1:B9"/>
    <mergeCell ref="C1:C9"/>
    <mergeCell ref="F1:F9"/>
    <mergeCell ref="G1:G9"/>
    <mergeCell ref="H1:H9"/>
    <mergeCell ref="I1:I9"/>
    <mergeCell ref="J1:J9"/>
    <mergeCell ref="K1:K9"/>
    <mergeCell ref="L1:L9"/>
    <mergeCell ref="E1:E9"/>
    <mergeCell ref="D1:D9"/>
    <mergeCell ref="T1:T9"/>
    <mergeCell ref="V1:W4"/>
    <mergeCell ref="V5:V9"/>
    <mergeCell ref="W5:W9"/>
    <mergeCell ref="U1:U9"/>
    <mergeCell ref="O5:O9"/>
    <mergeCell ref="N1:Q4"/>
    <mergeCell ref="R1:R9"/>
    <mergeCell ref="S1:S9"/>
    <mergeCell ref="N5:N9"/>
    <mergeCell ref="P5:P9"/>
    <mergeCell ref="Q5:Q9"/>
  </mergeCells>
  <conditionalFormatting sqref="K10:K16">
    <cfRule type="containsText" dxfId="7" priority="13" operator="containsText" text="BAJO">
      <formula>NOT(ISERROR(SEARCH("BAJO",K10)))</formula>
    </cfRule>
    <cfRule type="containsText" dxfId="6" priority="14" operator="containsText" text="MEDIO">
      <formula>NOT(ISERROR(SEARCH("MEDIO",K10)))</formula>
    </cfRule>
    <cfRule type="containsText" dxfId="5" priority="15" operator="containsText" text="ALTO">
      <formula>NOT(ISERROR(SEARCH("ALTO",K10)))</formula>
    </cfRule>
    <cfRule type="containsText" dxfId="4" priority="16" operator="containsText" text="EXTREMO">
      <formula>NOT(ISERROR(SEARCH("EXTREMO",K10)))</formula>
    </cfRule>
  </conditionalFormatting>
  <conditionalFormatting sqref="Q10:Q16">
    <cfRule type="containsText" dxfId="3" priority="1" operator="containsText" text="BAJO">
      <formula>NOT(ISERROR(SEARCH("BAJO",Q10)))</formula>
    </cfRule>
    <cfRule type="containsText" dxfId="2" priority="2" operator="containsText" text="MEDIO">
      <formula>NOT(ISERROR(SEARCH("MEDIO",Q10)))</formula>
    </cfRule>
    <cfRule type="containsText" dxfId="1" priority="3" operator="containsText" text="ALTO">
      <formula>NOT(ISERROR(SEARCH("ALTO",Q10)))</formula>
    </cfRule>
    <cfRule type="containsText" dxfId="0" priority="4" operator="containsText" text="EXTREMO">
      <formula>NOT(ISERROR(SEARCH("EXTREMO",Q10)))</formula>
    </cfRule>
  </conditionalFormatting>
  <dataValidations count="13">
    <dataValidation type="list" allowBlank="1" showInputMessage="1" showErrorMessage="1" sqref="N10:N16 H10:H16">
      <formula1>$Y$2:$Y$6</formula1>
    </dataValidation>
    <dataValidation type="list" allowBlank="1" showInputMessage="1" showErrorMessage="1" sqref="I10:I16 O10:O16">
      <formula1>$Z$2:$Z$6</formula1>
    </dataValidation>
    <dataValidation type="list" allowBlank="1" showInputMessage="1" showErrorMessage="1" sqref="K17:K130">
      <formula1>$AB$2:$AB$5</formula1>
    </dataValidation>
    <dataValidation type="list" allowBlank="1" showInputMessage="1" showErrorMessage="1" sqref="R10:R16">
      <formula1>$AD$2:$AD$3</formula1>
    </dataValidation>
    <dataValidation type="list" allowBlank="1" showInputMessage="1" showErrorMessage="1" sqref="L10:L16">
      <formula1>$AC$2:$AC$4</formula1>
    </dataValidation>
    <dataValidation type="list" allowBlank="1" showInputMessage="1" showErrorMessage="1" sqref="D10:D16">
      <formula1>$AG$2:$AG$5</formula1>
    </dataValidation>
    <dataValidation type="list" allowBlank="1" showInputMessage="1" showErrorMessage="1" sqref="E10:E16">
      <formula1>$AH$2:$AH$9</formula1>
    </dataValidation>
    <dataValidation type="list" allowBlank="1" showInputMessage="1" showErrorMessage="1" sqref="E17:E29">
      <formula1>$AH$3:$AH$9</formula1>
    </dataValidation>
    <dataValidation type="list" allowBlank="1" showInputMessage="1" showErrorMessage="1" sqref="B10:B22">
      <formula1>$AE$2:$AE$3</formula1>
    </dataValidation>
    <dataValidation type="list" allowBlank="1" showInputMessage="1" showErrorMessage="1" sqref="C10:C18">
      <formula1>$AF$2:$AF$3</formula1>
    </dataValidation>
    <dataValidation type="custom" allowBlank="1" showInputMessage="1" showErrorMessage="1" sqref="J10:J16">
      <formula1>AI10+AJ10</formula1>
    </dataValidation>
    <dataValidation type="custom" allowBlank="1" showInputMessage="1" showErrorMessage="1" sqref="K10:K16 Q10:Q16">
      <formula1>IF(OR(J10=2, J10=3, J10=4), "BAJO", IF(J10=5, "MEDIO", IF(OR(J10=6, J10=7), "ALTO", IF(OR(J10=8, J10=9, J10=10), "EXTREMO", ""))))</formula1>
    </dataValidation>
    <dataValidation type="custom" allowBlank="1" showInputMessage="1" showErrorMessage="1" sqref="P10:P16">
      <formula1>AK10+AL10</formula1>
    </dataValidation>
  </dataValidations>
  <pageMargins left="0.70866141732283472" right="0.70866141732283472" top="0.74803149606299213" bottom="0.74803149606299213" header="0.31496062992125984" footer="0.31496062992125984"/>
  <pageSetup scale="8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9"/>
  <sheetViews>
    <sheetView workbookViewId="0">
      <selection activeCell="D15" sqref="D15"/>
    </sheetView>
  </sheetViews>
  <sheetFormatPr baseColWidth="10" defaultRowHeight="15" x14ac:dyDescent="0.25"/>
  <cols>
    <col min="3" max="3" width="21.85546875" customWidth="1"/>
    <col min="4" max="4" width="18.5703125" customWidth="1"/>
  </cols>
  <sheetData>
    <row r="4" spans="2:4" x14ac:dyDescent="0.25">
      <c r="C4" s="3" t="s">
        <v>13</v>
      </c>
      <c r="D4" s="3" t="s">
        <v>14</v>
      </c>
    </row>
    <row r="5" spans="2:4" ht="30" customHeight="1" x14ac:dyDescent="0.25">
      <c r="B5" s="36" t="s">
        <v>3</v>
      </c>
      <c r="C5" s="1" t="s">
        <v>16</v>
      </c>
      <c r="D5" s="2">
        <v>1</v>
      </c>
    </row>
    <row r="6" spans="2:4" ht="45" x14ac:dyDescent="0.25">
      <c r="B6" s="37"/>
      <c r="C6" s="1" t="s">
        <v>15</v>
      </c>
      <c r="D6" s="2">
        <v>2</v>
      </c>
    </row>
    <row r="7" spans="2:4" ht="45" x14ac:dyDescent="0.25">
      <c r="B7" s="37"/>
      <c r="C7" s="1" t="s">
        <v>17</v>
      </c>
      <c r="D7" s="2">
        <v>3</v>
      </c>
    </row>
    <row r="8" spans="2:4" ht="45" x14ac:dyDescent="0.25">
      <c r="B8" s="37"/>
      <c r="C8" s="1" t="s">
        <v>18</v>
      </c>
      <c r="D8" s="2">
        <v>4</v>
      </c>
    </row>
    <row r="9" spans="2:4" ht="45" x14ac:dyDescent="0.25">
      <c r="B9" s="38"/>
      <c r="C9" s="1" t="s">
        <v>19</v>
      </c>
      <c r="D9" s="2">
        <v>5</v>
      </c>
    </row>
  </sheetData>
  <mergeCells count="1">
    <mergeCell ref="B5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9"/>
  <sheetViews>
    <sheetView topLeftCell="A4" workbookViewId="0">
      <selection activeCell="C16" sqref="C16"/>
    </sheetView>
  </sheetViews>
  <sheetFormatPr baseColWidth="10" defaultRowHeight="15" x14ac:dyDescent="0.25"/>
  <cols>
    <col min="3" max="3" width="14.5703125" customWidth="1"/>
    <col min="4" max="4" width="15.85546875" customWidth="1"/>
    <col min="5" max="5" width="14.85546875" customWidth="1"/>
    <col min="6" max="6" width="15.140625" customWidth="1"/>
    <col min="7" max="7" width="14.85546875" customWidth="1"/>
    <col min="8" max="8" width="14.42578125" customWidth="1"/>
  </cols>
  <sheetData>
    <row r="3" spans="2:8" x14ac:dyDescent="0.25">
      <c r="B3" s="39" t="s">
        <v>20</v>
      </c>
      <c r="C3" s="39"/>
      <c r="D3" s="39"/>
      <c r="E3" s="39"/>
      <c r="F3" s="39"/>
      <c r="G3" s="39"/>
      <c r="H3" s="39"/>
    </row>
    <row r="5" spans="2:8" x14ac:dyDescent="0.25">
      <c r="B5" s="40" t="s">
        <v>4</v>
      </c>
      <c r="C5" s="40"/>
      <c r="D5" s="40"/>
      <c r="E5" s="40"/>
      <c r="F5" s="40"/>
      <c r="G5" s="40"/>
      <c r="H5" s="40"/>
    </row>
    <row r="6" spans="2:8" ht="150" x14ac:dyDescent="0.25">
      <c r="B6" s="40" t="s">
        <v>21</v>
      </c>
      <c r="C6" s="40"/>
      <c r="D6" s="5" t="s">
        <v>25</v>
      </c>
      <c r="E6" s="5" t="s">
        <v>26</v>
      </c>
      <c r="F6" s="5" t="s">
        <v>27</v>
      </c>
      <c r="G6" s="6" t="s">
        <v>28</v>
      </c>
      <c r="H6" s="6" t="s">
        <v>29</v>
      </c>
    </row>
    <row r="7" spans="2:8" ht="105" x14ac:dyDescent="0.25">
      <c r="B7" s="40" t="s">
        <v>22</v>
      </c>
      <c r="C7" s="40"/>
      <c r="D7" s="5" t="s">
        <v>30</v>
      </c>
      <c r="E7" s="5" t="s">
        <v>31</v>
      </c>
      <c r="F7" s="5" t="s">
        <v>32</v>
      </c>
      <c r="G7" s="6" t="s">
        <v>33</v>
      </c>
      <c r="H7" s="6" t="s">
        <v>34</v>
      </c>
    </row>
    <row r="8" spans="2:8" x14ac:dyDescent="0.25">
      <c r="B8" s="40" t="s">
        <v>23</v>
      </c>
      <c r="C8" s="40" t="s">
        <v>24</v>
      </c>
      <c r="D8" s="9" t="s">
        <v>35</v>
      </c>
      <c r="E8" s="9" t="s">
        <v>36</v>
      </c>
      <c r="F8" s="9" t="s">
        <v>37</v>
      </c>
      <c r="G8" s="9" t="s">
        <v>38</v>
      </c>
      <c r="H8" s="9" t="s">
        <v>39</v>
      </c>
    </row>
    <row r="9" spans="2:8" x14ac:dyDescent="0.25">
      <c r="B9" s="40"/>
      <c r="C9" s="40"/>
      <c r="D9" s="7">
        <v>1</v>
      </c>
      <c r="E9" s="7">
        <v>2</v>
      </c>
      <c r="F9" s="7">
        <v>3</v>
      </c>
      <c r="G9" s="8">
        <v>4</v>
      </c>
      <c r="H9" s="8">
        <v>5</v>
      </c>
    </row>
  </sheetData>
  <mergeCells count="6">
    <mergeCell ref="B3:H3"/>
    <mergeCell ref="B6:C6"/>
    <mergeCell ref="B7:C7"/>
    <mergeCell ref="B5:H5"/>
    <mergeCell ref="B8:B9"/>
    <mergeCell ref="C8:C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topLeftCell="A4" zoomScale="80" zoomScaleNormal="80" workbookViewId="0">
      <selection activeCell="D11" sqref="D11"/>
    </sheetView>
  </sheetViews>
  <sheetFormatPr baseColWidth="10" defaultRowHeight="15" x14ac:dyDescent="0.25"/>
  <cols>
    <col min="1" max="1" width="7" customWidth="1"/>
    <col min="2" max="2" width="15.5703125" customWidth="1"/>
    <col min="3" max="3" width="9.42578125" customWidth="1"/>
    <col min="4" max="4" width="14.42578125" customWidth="1"/>
    <col min="5" max="6" width="16.85546875" customWidth="1"/>
    <col min="7" max="7" width="13.5703125" customWidth="1"/>
    <col min="8" max="8" width="15.140625" customWidth="1"/>
  </cols>
  <sheetData>
    <row r="3" spans="1:8" ht="21" x14ac:dyDescent="0.35">
      <c r="B3" s="45" t="s">
        <v>45</v>
      </c>
      <c r="C3" s="45"/>
      <c r="D3" s="45"/>
      <c r="E3" s="45"/>
      <c r="F3" s="45"/>
      <c r="G3" s="45"/>
      <c r="H3" s="45"/>
    </row>
    <row r="5" spans="1:8" x14ac:dyDescent="0.25">
      <c r="B5" s="40" t="s">
        <v>4</v>
      </c>
      <c r="C5" s="40"/>
      <c r="D5" s="40"/>
      <c r="E5" s="40"/>
      <c r="F5" s="40"/>
      <c r="G5" s="40"/>
      <c r="H5" s="40"/>
    </row>
    <row r="6" spans="1:8" ht="153" customHeight="1" x14ac:dyDescent="0.25">
      <c r="B6" s="46" t="s">
        <v>21</v>
      </c>
      <c r="C6" s="47"/>
      <c r="D6" s="5" t="s">
        <v>25</v>
      </c>
      <c r="E6" s="5" t="s">
        <v>26</v>
      </c>
      <c r="F6" s="5" t="s">
        <v>27</v>
      </c>
      <c r="G6" s="6" t="s">
        <v>28</v>
      </c>
      <c r="H6" s="6" t="s">
        <v>29</v>
      </c>
    </row>
    <row r="7" spans="1:8" ht="111" customHeight="1" x14ac:dyDescent="0.25">
      <c r="B7" s="46" t="s">
        <v>22</v>
      </c>
      <c r="C7" s="47"/>
      <c r="D7" s="5" t="s">
        <v>30</v>
      </c>
      <c r="E7" s="5" t="s">
        <v>31</v>
      </c>
      <c r="F7" s="5" t="s">
        <v>32</v>
      </c>
      <c r="G7" s="6" t="s">
        <v>33</v>
      </c>
      <c r="H7" s="6" t="s">
        <v>34</v>
      </c>
    </row>
    <row r="8" spans="1:8" x14ac:dyDescent="0.25">
      <c r="B8" s="40" t="s">
        <v>23</v>
      </c>
      <c r="C8" s="40" t="s">
        <v>24</v>
      </c>
      <c r="D8" s="9" t="s">
        <v>35</v>
      </c>
      <c r="E8" s="9" t="s">
        <v>36</v>
      </c>
      <c r="F8" s="9" t="s">
        <v>37</v>
      </c>
      <c r="G8" s="9" t="s">
        <v>38</v>
      </c>
      <c r="H8" s="9" t="s">
        <v>39</v>
      </c>
    </row>
    <row r="9" spans="1:8" x14ac:dyDescent="0.25">
      <c r="B9" s="40"/>
      <c r="C9" s="40"/>
      <c r="D9" s="7">
        <v>1</v>
      </c>
      <c r="E9" s="7">
        <v>2</v>
      </c>
      <c r="F9" s="7">
        <v>3</v>
      </c>
      <c r="G9" s="8">
        <v>4</v>
      </c>
      <c r="H9" s="8">
        <v>5</v>
      </c>
    </row>
    <row r="10" spans="1:8" ht="60" x14ac:dyDescent="0.25">
      <c r="A10" s="41" t="s">
        <v>3</v>
      </c>
      <c r="B10" s="14" t="s">
        <v>40</v>
      </c>
      <c r="C10" s="16">
        <v>1</v>
      </c>
      <c r="D10" s="11">
        <v>2</v>
      </c>
      <c r="E10" s="11">
        <v>3</v>
      </c>
      <c r="F10" s="11">
        <v>4</v>
      </c>
      <c r="G10" s="12">
        <v>5</v>
      </c>
      <c r="H10" s="13">
        <v>6</v>
      </c>
    </row>
    <row r="11" spans="1:8" ht="60" x14ac:dyDescent="0.25">
      <c r="A11" s="42"/>
      <c r="B11" s="15" t="s">
        <v>41</v>
      </c>
      <c r="C11" s="16">
        <v>2</v>
      </c>
      <c r="D11" s="11">
        <v>3</v>
      </c>
      <c r="E11" s="11">
        <v>4</v>
      </c>
      <c r="F11" s="12">
        <v>5</v>
      </c>
      <c r="G11" s="13">
        <v>6</v>
      </c>
      <c r="H11" s="13">
        <v>7</v>
      </c>
    </row>
    <row r="12" spans="1:8" ht="75" x14ac:dyDescent="0.25">
      <c r="A12" s="42"/>
      <c r="B12" s="15" t="s">
        <v>42</v>
      </c>
      <c r="C12" s="16">
        <v>3</v>
      </c>
      <c r="D12" s="11">
        <v>4</v>
      </c>
      <c r="E12" s="12">
        <v>5</v>
      </c>
      <c r="F12" s="13">
        <v>6</v>
      </c>
      <c r="G12" s="13">
        <v>7</v>
      </c>
      <c r="H12" s="20">
        <v>8</v>
      </c>
    </row>
    <row r="13" spans="1:8" ht="45" x14ac:dyDescent="0.25">
      <c r="A13" s="42"/>
      <c r="B13" s="15" t="s">
        <v>43</v>
      </c>
      <c r="C13" s="16">
        <v>4</v>
      </c>
      <c r="D13" s="12">
        <v>5</v>
      </c>
      <c r="E13" s="13">
        <v>6</v>
      </c>
      <c r="F13" s="13">
        <v>7</v>
      </c>
      <c r="G13" s="20">
        <v>8</v>
      </c>
      <c r="H13" s="20">
        <v>9</v>
      </c>
    </row>
    <row r="14" spans="1:8" ht="60" x14ac:dyDescent="0.25">
      <c r="A14" s="43"/>
      <c r="B14" s="15" t="s">
        <v>44</v>
      </c>
      <c r="C14" s="16">
        <v>5</v>
      </c>
      <c r="D14" s="13">
        <v>6</v>
      </c>
      <c r="E14" s="13">
        <v>7</v>
      </c>
      <c r="F14" s="20">
        <v>8</v>
      </c>
      <c r="G14" s="20">
        <v>9</v>
      </c>
      <c r="H14" s="20">
        <v>10</v>
      </c>
    </row>
    <row r="15" spans="1:8" x14ac:dyDescent="0.25">
      <c r="D15" s="10"/>
    </row>
    <row r="18" spans="4:5" x14ac:dyDescent="0.25">
      <c r="D18" t="s">
        <v>55</v>
      </c>
    </row>
    <row r="20" spans="4:5" ht="15" customHeight="1" x14ac:dyDescent="0.25">
      <c r="D20" s="44" t="s">
        <v>46</v>
      </c>
      <c r="E20" s="44" t="s">
        <v>47</v>
      </c>
    </row>
    <row r="21" spans="4:5" x14ac:dyDescent="0.25">
      <c r="D21" s="44" t="s">
        <v>48</v>
      </c>
      <c r="E21" s="44" t="s">
        <v>49</v>
      </c>
    </row>
    <row r="22" spans="4:5" x14ac:dyDescent="0.25">
      <c r="D22" s="20" t="s">
        <v>56</v>
      </c>
      <c r="E22" s="19" t="s">
        <v>49</v>
      </c>
    </row>
    <row r="23" spans="4:5" x14ac:dyDescent="0.25">
      <c r="D23" s="13" t="s">
        <v>50</v>
      </c>
      <c r="E23" s="4" t="s">
        <v>51</v>
      </c>
    </row>
    <row r="24" spans="4:5" x14ac:dyDescent="0.25">
      <c r="D24" s="12">
        <v>5</v>
      </c>
      <c r="E24" s="4" t="s">
        <v>52</v>
      </c>
    </row>
    <row r="25" spans="4:5" x14ac:dyDescent="0.25">
      <c r="D25" s="11" t="s">
        <v>53</v>
      </c>
      <c r="E25" s="4" t="s">
        <v>54</v>
      </c>
    </row>
  </sheetData>
  <mergeCells count="9">
    <mergeCell ref="A10:A14"/>
    <mergeCell ref="D20:D21"/>
    <mergeCell ref="E20:E21"/>
    <mergeCell ref="B3:H3"/>
    <mergeCell ref="B5:H5"/>
    <mergeCell ref="B6:C6"/>
    <mergeCell ref="B7:C7"/>
    <mergeCell ref="B8:B9"/>
    <mergeCell ref="C8:C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MATRIZ</vt:lpstr>
      <vt:lpstr>PROBABILIDAD</vt:lpstr>
      <vt:lpstr>IMPACTO DEL RIESGO</vt:lpstr>
      <vt:lpstr>VALORACIÓN</vt:lpstr>
      <vt:lpstr>MATRIZ!Área_de_impresión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Patricia Castiblanco Monroy</dc:creator>
  <cp:lastModifiedBy>Luis Andres Chaves Solarte</cp:lastModifiedBy>
  <cp:lastPrinted>2014-04-02T19:35:36Z</cp:lastPrinted>
  <dcterms:created xsi:type="dcterms:W3CDTF">2013-12-16T19:57:19Z</dcterms:created>
  <dcterms:modified xsi:type="dcterms:W3CDTF">2017-03-03T13:46:18Z</dcterms:modified>
</cp:coreProperties>
</file>